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209"/>
  <workbookPr codeName="ThisWorkbook"/>
  <mc:AlternateContent xmlns:mc="http://schemas.openxmlformats.org/markup-compatibility/2006">
    <mc:Choice Requires="x15">
      <x15ac:absPath xmlns:x15ac="http://schemas.microsoft.com/office/spreadsheetml/2010/11/ac" url="/Volumes/5 SPHN/55 Funding/2017/Call for proposals/SPHN documents - Call 2017/For publication - 2/"/>
    </mc:Choice>
  </mc:AlternateContent>
  <bookViews>
    <workbookView xWindow="0" yWindow="460" windowWidth="25600" windowHeight="14500" tabRatio="500"/>
  </bookViews>
  <sheets>
    <sheet name="Part C Single applicant" sheetId="1" r:id="rId1"/>
    <sheet name="Part C Multi-applicants" sheetId="2" r:id="rId2"/>
    <sheet name="Lumps sums" sheetId="3" r:id="rId3"/>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AG68" i="2" l="1"/>
  <c r="AC67" i="2"/>
  <c r="X67" i="2"/>
  <c r="I67" i="2"/>
  <c r="N67" i="2"/>
  <c r="R66" i="2"/>
  <c r="S67" i="2"/>
  <c r="G23" i="1"/>
  <c r="F23" i="1"/>
  <c r="E23" i="1"/>
  <c r="G39" i="1"/>
  <c r="F39" i="1"/>
  <c r="E39" i="1"/>
  <c r="G47" i="1"/>
  <c r="F47" i="1"/>
  <c r="E47" i="1"/>
  <c r="G55" i="1"/>
  <c r="F55" i="1"/>
  <c r="E55" i="1"/>
  <c r="E61" i="1"/>
  <c r="F61" i="1"/>
  <c r="F19" i="2"/>
  <c r="G19" i="2"/>
  <c r="H19" i="2"/>
  <c r="I19" i="2"/>
  <c r="K19" i="2"/>
  <c r="L19" i="2"/>
  <c r="M19" i="2"/>
  <c r="N19" i="2"/>
  <c r="P19" i="2"/>
  <c r="Q19" i="2"/>
  <c r="R19" i="2"/>
  <c r="S19" i="2"/>
  <c r="U19" i="2"/>
  <c r="V19" i="2"/>
  <c r="W19" i="2"/>
  <c r="X19" i="2"/>
  <c r="Z19" i="2"/>
  <c r="AA19" i="2"/>
  <c r="AB19" i="2"/>
  <c r="AC19" i="2"/>
  <c r="AH19" i="2"/>
  <c r="Z26" i="2"/>
  <c r="AA26" i="2"/>
  <c r="AB26" i="2"/>
  <c r="AC26" i="2"/>
  <c r="K26" i="2"/>
  <c r="L26" i="2"/>
  <c r="M26" i="2"/>
  <c r="N26" i="2"/>
  <c r="F26" i="2"/>
  <c r="G26" i="2"/>
  <c r="H26" i="2"/>
  <c r="I26" i="2"/>
  <c r="U26" i="2"/>
  <c r="V26" i="2"/>
  <c r="W26" i="2"/>
  <c r="X26" i="2"/>
  <c r="P26" i="2"/>
  <c r="Q26" i="2"/>
  <c r="R26" i="2"/>
  <c r="S26" i="2"/>
  <c r="AH26" i="2"/>
  <c r="Z34" i="2"/>
  <c r="AA34" i="2"/>
  <c r="AB34" i="2"/>
  <c r="AC34" i="2"/>
  <c r="U34" i="2"/>
  <c r="V34" i="2"/>
  <c r="W34" i="2"/>
  <c r="X34" i="2"/>
  <c r="P34" i="2"/>
  <c r="Q34" i="2"/>
  <c r="R34" i="2"/>
  <c r="S34" i="2"/>
  <c r="K34" i="2"/>
  <c r="L34" i="2"/>
  <c r="M34" i="2"/>
  <c r="N34" i="2"/>
  <c r="F34" i="2"/>
  <c r="G34" i="2"/>
  <c r="H34" i="2"/>
  <c r="I34" i="2"/>
  <c r="AH34" i="2"/>
  <c r="AH35" i="2"/>
  <c r="F42" i="2"/>
  <c r="G42" i="2"/>
  <c r="H42" i="2"/>
  <c r="I42" i="2"/>
  <c r="K42" i="2"/>
  <c r="L42" i="2"/>
  <c r="M42" i="2"/>
  <c r="N42" i="2"/>
  <c r="P42" i="2"/>
  <c r="Q42" i="2"/>
  <c r="R42" i="2"/>
  <c r="S42" i="2"/>
  <c r="U42" i="2"/>
  <c r="V42" i="2"/>
  <c r="W42" i="2"/>
  <c r="X42" i="2"/>
  <c r="Z42" i="2"/>
  <c r="AA42" i="2"/>
  <c r="AB42" i="2"/>
  <c r="AC42" i="2"/>
  <c r="AH42" i="2"/>
  <c r="AH43" i="2"/>
  <c r="I54" i="2"/>
  <c r="I55" i="2"/>
  <c r="I56" i="2"/>
  <c r="I57" i="2"/>
  <c r="I58" i="2"/>
  <c r="K58" i="2"/>
  <c r="L58" i="2"/>
  <c r="M58" i="2"/>
  <c r="N58" i="2"/>
  <c r="P58" i="2"/>
  <c r="Q58" i="2"/>
  <c r="R58" i="2"/>
  <c r="S58" i="2"/>
  <c r="U58" i="2"/>
  <c r="V58" i="2"/>
  <c r="W58" i="2"/>
  <c r="X58" i="2"/>
  <c r="Z58" i="2"/>
  <c r="AA58" i="2"/>
  <c r="AB58" i="2"/>
  <c r="AC58" i="2"/>
  <c r="AH58" i="2"/>
  <c r="Z64" i="2"/>
  <c r="AA64" i="2"/>
  <c r="AB64" i="2"/>
  <c r="AC64" i="2"/>
  <c r="U64" i="2"/>
  <c r="V64" i="2"/>
  <c r="W64" i="2"/>
  <c r="X64" i="2"/>
  <c r="P64" i="2"/>
  <c r="Q64" i="2"/>
  <c r="R64" i="2"/>
  <c r="S64" i="2"/>
  <c r="K64" i="2"/>
  <c r="L64" i="2"/>
  <c r="M64" i="2"/>
  <c r="N64" i="2"/>
  <c r="I60" i="2"/>
  <c r="I61" i="2"/>
  <c r="I62" i="2"/>
  <c r="I63" i="2"/>
  <c r="I64" i="2"/>
  <c r="AH64" i="2"/>
  <c r="AH65" i="2"/>
  <c r="AC35" i="2"/>
  <c r="AC43" i="2"/>
  <c r="AC65" i="2"/>
  <c r="X35" i="2"/>
  <c r="X43" i="2"/>
  <c r="X65" i="2"/>
  <c r="S35" i="2"/>
  <c r="S43" i="2"/>
  <c r="S65" i="2"/>
  <c r="N35" i="2"/>
  <c r="N43" i="2"/>
  <c r="N65" i="2"/>
  <c r="I35" i="2"/>
  <c r="I43" i="2"/>
  <c r="I65" i="2"/>
  <c r="AG19" i="2"/>
  <c r="AG26" i="2"/>
  <c r="AG34" i="2"/>
  <c r="AG35" i="2"/>
  <c r="AG42" i="2"/>
  <c r="AG43" i="2"/>
  <c r="AB50" i="2"/>
  <c r="W50" i="2"/>
  <c r="R50" i="2"/>
  <c r="M50" i="2"/>
  <c r="H50" i="2"/>
  <c r="AG50" i="2"/>
  <c r="AG51" i="2"/>
  <c r="H58" i="2"/>
  <c r="AG58" i="2"/>
  <c r="H64" i="2"/>
  <c r="AG64" i="2"/>
  <c r="AG65" i="2"/>
  <c r="AG66" i="2"/>
  <c r="AF19" i="2"/>
  <c r="AF26" i="2"/>
  <c r="AF34" i="2"/>
  <c r="AF35" i="2"/>
  <c r="AF42" i="2"/>
  <c r="AF43" i="2"/>
  <c r="AA50" i="2"/>
  <c r="V50" i="2"/>
  <c r="Q50" i="2"/>
  <c r="L50" i="2"/>
  <c r="G50" i="2"/>
  <c r="AF50" i="2"/>
  <c r="AF51" i="2"/>
  <c r="G58" i="2"/>
  <c r="AF58" i="2"/>
  <c r="G64" i="2"/>
  <c r="AF64" i="2"/>
  <c r="AF65" i="2"/>
  <c r="AF66" i="2"/>
  <c r="AE19" i="2"/>
  <c r="AE26" i="2"/>
  <c r="AE34" i="2"/>
  <c r="AE35" i="2"/>
  <c r="AE42" i="2"/>
  <c r="AE43" i="2"/>
  <c r="Z50" i="2"/>
  <c r="U50" i="2"/>
  <c r="P50" i="2"/>
  <c r="K50" i="2"/>
  <c r="F50" i="2"/>
  <c r="AE50" i="2"/>
  <c r="AE51" i="2"/>
  <c r="F58" i="2"/>
  <c r="AE58" i="2"/>
  <c r="F64" i="2"/>
  <c r="AE64" i="2"/>
  <c r="AE65" i="2"/>
  <c r="AE66" i="2"/>
  <c r="AB35" i="2"/>
  <c r="AB43" i="2"/>
  <c r="AB51" i="2"/>
  <c r="AB65" i="2"/>
  <c r="AB66" i="2"/>
  <c r="AA35" i="2"/>
  <c r="AA43" i="2"/>
  <c r="AA51" i="2"/>
  <c r="AA65" i="2"/>
  <c r="AA66" i="2"/>
  <c r="Z35" i="2"/>
  <c r="Z43" i="2"/>
  <c r="Z51" i="2"/>
  <c r="Z65" i="2"/>
  <c r="Z66" i="2"/>
  <c r="W35" i="2"/>
  <c r="W43" i="2"/>
  <c r="W51" i="2"/>
  <c r="W65" i="2"/>
  <c r="W66" i="2"/>
  <c r="V35" i="2"/>
  <c r="V43" i="2"/>
  <c r="V51" i="2"/>
  <c r="V65" i="2"/>
  <c r="V66" i="2"/>
  <c r="U35" i="2"/>
  <c r="U43" i="2"/>
  <c r="U51" i="2"/>
  <c r="U65" i="2"/>
  <c r="U66" i="2"/>
  <c r="R35" i="2"/>
  <c r="R43" i="2"/>
  <c r="R51" i="2"/>
  <c r="R65" i="2"/>
  <c r="Q35" i="2"/>
  <c r="Q43" i="2"/>
  <c r="Q51" i="2"/>
  <c r="Q65" i="2"/>
  <c r="Q66" i="2"/>
  <c r="P35" i="2"/>
  <c r="P43" i="2"/>
  <c r="P51" i="2"/>
  <c r="P65" i="2"/>
  <c r="P66" i="2"/>
  <c r="M35" i="2"/>
  <c r="M43" i="2"/>
  <c r="M51" i="2"/>
  <c r="M65" i="2"/>
  <c r="M66" i="2"/>
  <c r="L35" i="2"/>
  <c r="L43" i="2"/>
  <c r="L51" i="2"/>
  <c r="L65" i="2"/>
  <c r="L66" i="2"/>
  <c r="K35" i="2"/>
  <c r="K43" i="2"/>
  <c r="K51" i="2"/>
  <c r="K65" i="2"/>
  <c r="K66" i="2"/>
  <c r="H35" i="2"/>
  <c r="H43" i="2"/>
  <c r="H51" i="2"/>
  <c r="H65" i="2"/>
  <c r="H66" i="2"/>
  <c r="G35" i="2"/>
  <c r="G43" i="2"/>
  <c r="G51" i="2"/>
  <c r="G65" i="2"/>
  <c r="G66" i="2"/>
  <c r="F35" i="2"/>
  <c r="F43" i="2"/>
  <c r="F51" i="2"/>
  <c r="F65" i="2"/>
  <c r="F66" i="2"/>
  <c r="AC46" i="2"/>
  <c r="AC47" i="2"/>
  <c r="AC48" i="2"/>
  <c r="AC49" i="2"/>
  <c r="AC50" i="2"/>
  <c r="X46" i="2"/>
  <c r="X47" i="2"/>
  <c r="X48" i="2"/>
  <c r="X49" i="2"/>
  <c r="X50" i="2"/>
  <c r="S46" i="2"/>
  <c r="S47" i="2"/>
  <c r="S48" i="2"/>
  <c r="S49" i="2"/>
  <c r="S50" i="2"/>
  <c r="N46" i="2"/>
  <c r="N47" i="2"/>
  <c r="N48" i="2"/>
  <c r="N49" i="2"/>
  <c r="N50" i="2"/>
  <c r="I46" i="2"/>
  <c r="I47" i="2"/>
  <c r="I48" i="2"/>
  <c r="I49" i="2"/>
  <c r="I50" i="2"/>
  <c r="AH50" i="2"/>
  <c r="AH51" i="2"/>
  <c r="AC51" i="2"/>
  <c r="X51" i="2"/>
  <c r="S51" i="2"/>
  <c r="N51" i="2"/>
  <c r="I51" i="2"/>
  <c r="AC33" i="2"/>
  <c r="X33" i="2"/>
  <c r="S33" i="2"/>
  <c r="N33" i="2"/>
  <c r="I33" i="2"/>
  <c r="AC32" i="2"/>
  <c r="X32" i="2"/>
  <c r="S32" i="2"/>
  <c r="N32" i="2"/>
  <c r="I32" i="2"/>
  <c r="AC31" i="2"/>
  <c r="X31" i="2"/>
  <c r="S31" i="2"/>
  <c r="N31" i="2"/>
  <c r="I31" i="2"/>
  <c r="AC30" i="2"/>
  <c r="X30" i="2"/>
  <c r="S30" i="2"/>
  <c r="N30" i="2"/>
  <c r="I30" i="2"/>
  <c r="AC29" i="2"/>
  <c r="X29" i="2"/>
  <c r="S29" i="2"/>
  <c r="N29" i="2"/>
  <c r="I29" i="2"/>
  <c r="AC25" i="2"/>
  <c r="X25" i="2"/>
  <c r="S25" i="2"/>
  <c r="N25" i="2"/>
  <c r="I25" i="2"/>
  <c r="AC24" i="2"/>
  <c r="X24" i="2"/>
  <c r="S24" i="2"/>
  <c r="N24" i="2"/>
  <c r="I24" i="2"/>
  <c r="AC23" i="2"/>
  <c r="X23" i="2"/>
  <c r="S23" i="2"/>
  <c r="N23" i="2"/>
  <c r="I23" i="2"/>
  <c r="AC22" i="2"/>
  <c r="X22" i="2"/>
  <c r="S22" i="2"/>
  <c r="N22" i="2"/>
  <c r="I22" i="2"/>
  <c r="AC18" i="2"/>
  <c r="X18" i="2"/>
  <c r="S18" i="2"/>
  <c r="N18" i="2"/>
  <c r="I18" i="2"/>
  <c r="AC17" i="2"/>
  <c r="X17" i="2"/>
  <c r="S17" i="2"/>
  <c r="N17" i="2"/>
  <c r="I17" i="2"/>
  <c r="AC16" i="2"/>
  <c r="X16" i="2"/>
  <c r="S16" i="2"/>
  <c r="N16" i="2"/>
  <c r="I16" i="2"/>
  <c r="AC15" i="2"/>
  <c r="X15" i="2"/>
  <c r="S15" i="2"/>
  <c r="N15" i="2"/>
  <c r="I15" i="2"/>
  <c r="AC14" i="2"/>
  <c r="X14" i="2"/>
  <c r="S14" i="2"/>
  <c r="N14" i="2"/>
  <c r="I14" i="2"/>
  <c r="G16" i="1"/>
  <c r="G31" i="1"/>
  <c r="G32" i="1"/>
  <c r="G40" i="1"/>
  <c r="G48" i="1"/>
  <c r="G61" i="1"/>
  <c r="G62" i="1"/>
  <c r="G63" i="1"/>
  <c r="E16" i="1"/>
  <c r="F16" i="1"/>
  <c r="H16" i="1"/>
  <c r="H19" i="1"/>
  <c r="H20" i="1"/>
  <c r="H21" i="1"/>
  <c r="H22" i="1"/>
  <c r="H23" i="1"/>
  <c r="E31" i="1"/>
  <c r="F31" i="1"/>
  <c r="H31" i="1"/>
  <c r="H32" i="1"/>
  <c r="H39" i="1"/>
  <c r="H40" i="1"/>
  <c r="H43" i="1"/>
  <c r="H44" i="1"/>
  <c r="H45" i="1"/>
  <c r="H46" i="1"/>
  <c r="H47" i="1"/>
  <c r="H48" i="1"/>
  <c r="H57" i="1"/>
  <c r="H58" i="1"/>
  <c r="H59" i="1"/>
  <c r="H60" i="1"/>
  <c r="H61" i="1"/>
  <c r="H51" i="1"/>
  <c r="H52" i="1"/>
  <c r="H53" i="1"/>
  <c r="H54" i="1"/>
  <c r="H55" i="1"/>
  <c r="H62" i="1"/>
  <c r="H64" i="1"/>
  <c r="F32" i="1"/>
  <c r="F40" i="1"/>
  <c r="F48" i="1"/>
  <c r="F62" i="1"/>
  <c r="F63" i="1"/>
  <c r="E32" i="1"/>
  <c r="E40" i="1"/>
  <c r="E48" i="1"/>
  <c r="E62" i="1"/>
  <c r="E63" i="1"/>
  <c r="H15" i="1"/>
  <c r="H14" i="1"/>
  <c r="H13" i="1"/>
  <c r="H12" i="1"/>
  <c r="H11" i="1"/>
  <c r="H30" i="1"/>
  <c r="H29" i="1"/>
  <c r="H28" i="1"/>
  <c r="H27" i="1"/>
  <c r="H26" i="1"/>
  <c r="H38" i="1"/>
  <c r="H37" i="1"/>
  <c r="H36" i="1"/>
  <c r="H35" i="1"/>
  <c r="AC63" i="2"/>
  <c r="AC62" i="2"/>
  <c r="AC61" i="2"/>
  <c r="AC60" i="2"/>
  <c r="AC57" i="2"/>
  <c r="AC56" i="2"/>
  <c r="AC55" i="2"/>
  <c r="AC54" i="2"/>
  <c r="AC41" i="2"/>
  <c r="AC40" i="2"/>
  <c r="AC39" i="2"/>
  <c r="AC38" i="2"/>
  <c r="X63" i="2"/>
  <c r="S63" i="2"/>
  <c r="N63" i="2"/>
  <c r="X62" i="2"/>
  <c r="S62" i="2"/>
  <c r="N62" i="2"/>
  <c r="X61" i="2"/>
  <c r="S61" i="2"/>
  <c r="N61" i="2"/>
  <c r="X60" i="2"/>
  <c r="S60" i="2"/>
  <c r="N60" i="2"/>
  <c r="X57" i="2"/>
  <c r="X56" i="2"/>
  <c r="X55" i="2"/>
  <c r="X54" i="2"/>
  <c r="X41" i="2"/>
  <c r="X40" i="2"/>
  <c r="X39" i="2"/>
  <c r="X38" i="2"/>
  <c r="S57" i="2"/>
  <c r="S56" i="2"/>
  <c r="S55" i="2"/>
  <c r="S54" i="2"/>
  <c r="S41" i="2"/>
  <c r="S40" i="2"/>
  <c r="S39" i="2"/>
  <c r="S38" i="2"/>
  <c r="N54" i="2"/>
  <c r="N55" i="2"/>
  <c r="N56" i="2"/>
  <c r="N57" i="2"/>
  <c r="N41" i="2"/>
  <c r="N40" i="2"/>
  <c r="N39" i="2"/>
  <c r="N38" i="2"/>
  <c r="I41" i="2"/>
  <c r="I40" i="2"/>
  <c r="I39" i="2"/>
  <c r="I38" i="2"/>
</calcChain>
</file>

<file path=xl/sharedStrings.xml><?xml version="1.0" encoding="utf-8"?>
<sst xmlns="http://schemas.openxmlformats.org/spreadsheetml/2006/main" count="211" uniqueCount="90">
  <si>
    <t>Categories</t>
  </si>
  <si>
    <t>Total</t>
  </si>
  <si>
    <t xml:space="preserve">2. </t>
  </si>
  <si>
    <t xml:space="preserve">3. </t>
  </si>
  <si>
    <t xml:space="preserve">4. </t>
  </si>
  <si>
    <t>Level of employment (%)</t>
  </si>
  <si>
    <t xml:space="preserve">Total </t>
  </si>
  <si>
    <t>Position 1 (Postdoc)</t>
  </si>
  <si>
    <t>Position 2 (PhD)</t>
  </si>
  <si>
    <t>Position 3 (nurse)</t>
  </si>
  <si>
    <t>Position 4 (technician)</t>
  </si>
  <si>
    <r>
      <t xml:space="preserve">Duration of employment on this grant </t>
    </r>
    <r>
      <rPr>
        <sz val="10"/>
        <rFont val="Verdana"/>
        <family val="2"/>
      </rPr>
      <t>(Start - End date)</t>
    </r>
  </si>
  <si>
    <t>2. Funding request from SPHN</t>
  </si>
  <si>
    <t>Year 1</t>
  </si>
  <si>
    <t>Year 2</t>
  </si>
  <si>
    <t>Year 3</t>
  </si>
  <si>
    <t xml:space="preserve">Please fill in the requested information and submit the form on www.sphn.ch with the remaining application documents. </t>
  </si>
  <si>
    <t>Position 5 (other, please specify)</t>
  </si>
  <si>
    <t xml:space="preserve">Total funds requested from SPHN </t>
  </si>
  <si>
    <t>Year  1</t>
  </si>
  <si>
    <t>Year  2</t>
  </si>
  <si>
    <t>Main applicant</t>
  </si>
  <si>
    <t>Co-applicant 1</t>
  </si>
  <si>
    <t>Co-applicant 2</t>
  </si>
  <si>
    <t>Co-applicant 3</t>
  </si>
  <si>
    <t>Total project costs all applicants</t>
  </si>
  <si>
    <t>Co-applicant 4</t>
  </si>
  <si>
    <t>Total IT service users</t>
  </si>
  <si>
    <t>Total  IT service facilities</t>
  </si>
  <si>
    <t>Total Training costs related to information managment and data analysis</t>
  </si>
  <si>
    <t>Total Research costs for building the necessary infrastructures to reach the primary goals of the initiative such as efficient access to and nationwide interoperability of health-related data</t>
  </si>
  <si>
    <t>3. Consumables</t>
  </si>
  <si>
    <t>4. Miscellaneous</t>
  </si>
  <si>
    <t>TOTAL PERSONNEL COSTS</t>
  </si>
  <si>
    <t>Networking activities</t>
  </si>
  <si>
    <t>n/a</t>
  </si>
  <si>
    <t>TOTAL EQUIPMENT COSTS</t>
  </si>
  <si>
    <t>TOTAL CONSUMABLE COSTS</t>
  </si>
  <si>
    <t>TOTAL MISCELLANEOUS COSTS</t>
  </si>
  <si>
    <t>a. Training costs related to information managment and data analysis</t>
  </si>
  <si>
    <t>APPLICANTS</t>
  </si>
  <si>
    <t>CATEGORIES</t>
  </si>
  <si>
    <t>3. CONSUMABLES</t>
  </si>
  <si>
    <t>4. MISCELLANEOUS</t>
  </si>
  <si>
    <t>Total Research Salaries (including social security contributions)</t>
  </si>
  <si>
    <t>Total Management Costs (including social security contributions)</t>
  </si>
  <si>
    <t>Total  IT Salaries (including social security contributions)</t>
  </si>
  <si>
    <t>TOTAL Annual Instalment Costs</t>
  </si>
  <si>
    <t>TOTAL Project Costs per Applicant</t>
  </si>
  <si>
    <t>2. Equipment (for facilities and service providers)</t>
  </si>
  <si>
    <t>Equipment and license costs</t>
  </si>
  <si>
    <t>1. License XY</t>
  </si>
  <si>
    <r>
      <t xml:space="preserve">Fees for using services and facilities 
</t>
    </r>
    <r>
      <rPr>
        <sz val="12"/>
        <rFont val="Verdana"/>
        <family val="2"/>
      </rPr>
      <t>(see SNSF Funding Regulations, Art. 28; SNSF General Implementation Regulations Art. 2.12, 2.15)</t>
    </r>
  </si>
  <si>
    <t>1. Training of technicians</t>
  </si>
  <si>
    <t>1. Sequencing kits</t>
  </si>
  <si>
    <t>Position 3 (technician)</t>
  </si>
  <si>
    <t>General consent training</t>
  </si>
  <si>
    <t xml:space="preserve">Role </t>
  </si>
  <si>
    <t xml:space="preserve">Lump sum* [CHF] </t>
  </si>
  <si>
    <t xml:space="preserve">Professor </t>
  </si>
  <si>
    <t xml:space="preserve">270k </t>
  </si>
  <si>
    <t xml:space="preserve">Assistant professor </t>
  </si>
  <si>
    <t xml:space="preserve">200k </t>
  </si>
  <si>
    <t xml:space="preserve">Senior researcher </t>
  </si>
  <si>
    <t xml:space="preserve">170k </t>
  </si>
  <si>
    <t xml:space="preserve">Postdoctoral researcher </t>
  </si>
  <si>
    <t xml:space="preserve">130k </t>
  </si>
  <si>
    <t xml:space="preserve">Doctoral student </t>
  </si>
  <si>
    <t xml:space="preserve">60k </t>
  </si>
  <si>
    <t>1. Vital-IT usage</t>
  </si>
  <si>
    <r>
      <t xml:space="preserve">a. Data management &amp; IT Salaries </t>
    </r>
    <r>
      <rPr>
        <sz val="12"/>
        <rFont val="Verdana"/>
        <family val="2"/>
      </rPr>
      <t>(including social security contributions) to cover the additional costs for data standardization and establishing interoperability such as implementation of harmonized information management and analysis systems, data management, and data curation.</t>
    </r>
  </si>
  <si>
    <t>Position 1 (Coordination/Senior scientist)</t>
  </si>
  <si>
    <r>
      <t xml:space="preserve">c. Research salaries </t>
    </r>
    <r>
      <rPr>
        <sz val="12"/>
        <rFont val="Verdana"/>
        <family val="2"/>
      </rPr>
      <t>(including social security contributions).</t>
    </r>
  </si>
  <si>
    <r>
      <t xml:space="preserve">1. PERSONNEL 
</t>
    </r>
    <r>
      <rPr>
        <sz val="14"/>
        <rFont val="Verdana"/>
      </rPr>
      <t>(Please specify position &amp; use the lump sums defined in Appendix A.4 of the Call for Proposals 2017 when applicable)</t>
    </r>
  </si>
  <si>
    <r>
      <t xml:space="preserve">b. Management costs </t>
    </r>
    <r>
      <rPr>
        <sz val="12"/>
        <rFont val="Verdana"/>
        <family val="2"/>
      </rPr>
      <t>(including social security contributions):</t>
    </r>
    <r>
      <rPr>
        <b/>
        <sz val="12"/>
        <rFont val="Verdana"/>
        <family val="2"/>
      </rPr>
      <t xml:space="preserve"> </t>
    </r>
    <r>
      <rPr>
        <sz val="12"/>
        <rFont val="Verdana"/>
        <family val="2"/>
      </rPr>
      <t xml:space="preserve">internal project coordination, cooperation, ELSI, networking activities. </t>
    </r>
  </si>
  <si>
    <t>1. License Software XY</t>
  </si>
  <si>
    <t>1. Data analysis training - PhD student</t>
  </si>
  <si>
    <t>1. Platform user fees</t>
  </si>
  <si>
    <r>
      <t xml:space="preserve">1. Personnel 
</t>
    </r>
    <r>
      <rPr>
        <sz val="15"/>
        <color rgb="FFFF0000"/>
        <rFont val="Verdana"/>
      </rPr>
      <t>(Please specify position &amp; use the lump sums defined in Appendix A.4 of the Call for Proposals 2017 when applicable)</t>
    </r>
  </si>
  <si>
    <t xml:space="preserve">*including salary, social charges, overhead services, infrastructures); to be calculated pro rata (20% max. for professors). </t>
  </si>
  <si>
    <t>Technician, nurse</t>
  </si>
  <si>
    <t>Applicable rates for personnel (direct cost or in kind contribution) as defined in Appendix A.4 of the SPHN Call for proposals 2017</t>
  </si>
  <si>
    <r>
      <t xml:space="preserve">b. Research costs </t>
    </r>
    <r>
      <rPr>
        <sz val="12"/>
        <rFont val="Verdana"/>
        <family val="2"/>
      </rPr>
      <t>(e.g. equipment, consumables) for building the necessary infrastructures to reach the primary goals of the initiative such as efficient access to and nationwide interoperability of health-related data. Personnel costs should be listed under 1c.</t>
    </r>
  </si>
  <si>
    <r>
      <t xml:space="preserve">a. Data management &amp; IT Salaries </t>
    </r>
    <r>
      <rPr>
        <sz val="12"/>
        <color theme="1"/>
        <rFont val="Verdana"/>
      </rPr>
      <t>(including social security contributions) to cover the additional costs for data standardization and establishing interoperability such as implementation of harmonized information management and analysis systems, data management, and data curation.</t>
    </r>
  </si>
  <si>
    <r>
      <t xml:space="preserve">Fees for using services and facilities 
</t>
    </r>
    <r>
      <rPr>
        <sz val="12"/>
        <color theme="1"/>
        <rFont val="Verdana"/>
      </rPr>
      <t>(see SNSF Funding Regulations, Art. 28; SNSF General Implementation Regulations Art. 2.12, 2.15)</t>
    </r>
  </si>
  <si>
    <r>
      <t xml:space="preserve">b. Research costs </t>
    </r>
    <r>
      <rPr>
        <sz val="12"/>
        <color theme="1"/>
        <rFont val="Verdana"/>
      </rPr>
      <t>(e.g. equipment, consumables) for building the necessary infrastructures to reach the primary goals of the initiative such as efficient access to and nationwide interoperability of health-related data. Personnel costs should be listed under 1c.</t>
    </r>
  </si>
  <si>
    <t>Part C: DETAILED SPHN BUDGET</t>
  </si>
  <si>
    <t>PART C: TEMPLATE DETAILED SPHN BUDGET</t>
  </si>
  <si>
    <t>TOTAL Project Costs covered by SPHN funds</t>
  </si>
  <si>
    <t>TOTAL PROJECT COSTS COVERED BY SPHN FUNDS</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</si>
</sst>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2"/>
      <color theme="1"/>
      <name val="Calibri"/>
      <family val="2"/>
      <scheme val="minor"/>
    </font>
    <font>
      <b/>
      <sz val="14"/>
      <name val="Verdana"/>
      <family val="2"/>
    </font>
    <font>
      <b/>
      <sz val="10"/>
      <name val="Verdana"/>
      <family val="2"/>
    </font>
    <font>
      <sz val="10"/>
      <name val="Verdana"/>
      <family val="2"/>
    </font>
    <font>
      <b/>
      <sz val="12"/>
      <name val="Verdana"/>
      <family val="2"/>
    </font>
    <font>
      <sz val="12"/>
      <name val="Verdana"/>
      <family val="2"/>
    </font>
    <font>
      <b/>
      <sz val="16"/>
      <name val="Verdana"/>
      <family val="2"/>
    </font>
    <font>
      <sz val="8"/>
      <name val="Calibri"/>
      <family val="2"/>
      <scheme val="minor"/>
    </font>
    <font>
      <sz val="12"/>
      <color theme="1"/>
      <name val="Verdana"/>
    </font>
    <font>
      <b/>
      <sz val="16"/>
      <color theme="1"/>
      <name val="Verdana"/>
    </font>
    <font>
      <b/>
      <sz val="12"/>
      <color theme="1"/>
      <name val="Verdana"/>
    </font>
    <font>
      <u/>
      <sz val="12"/>
      <color theme="10"/>
      <name val="Calibri"/>
      <family val="2"/>
      <scheme val="minor"/>
    </font>
    <font>
      <u/>
      <sz val="12"/>
      <color theme="11"/>
      <name val="Calibri"/>
      <family val="2"/>
      <scheme val="minor"/>
    </font>
    <font>
      <sz val="10"/>
      <color theme="1"/>
      <name val="Verdana"/>
    </font>
    <font>
      <b/>
      <sz val="10"/>
      <color theme="1"/>
      <name val="Verdana"/>
    </font>
    <font>
      <b/>
      <sz val="12"/>
      <color rgb="FFFF0000"/>
      <name val="Verdana"/>
    </font>
    <font>
      <b/>
      <sz val="15"/>
      <name val="Verdana"/>
      <family val="2"/>
    </font>
    <font>
      <b/>
      <sz val="14"/>
      <color theme="1"/>
      <name val="Verdana"/>
      <family val="2"/>
    </font>
    <font>
      <b/>
      <i/>
      <sz val="16"/>
      <color theme="1"/>
      <name val="Verdana"/>
    </font>
    <font>
      <sz val="10"/>
      <color theme="1"/>
      <name val="Arial"/>
    </font>
    <font>
      <b/>
      <sz val="11"/>
      <color theme="1"/>
      <name val="Verdana"/>
    </font>
    <font>
      <sz val="10"/>
      <color theme="1"/>
      <name val="ArialMT"/>
    </font>
    <font>
      <b/>
      <sz val="13"/>
      <name val="Verdana"/>
      <family val="2"/>
    </font>
    <font>
      <b/>
      <sz val="15"/>
      <color theme="1"/>
      <name val="Verdana"/>
      <family val="2"/>
    </font>
    <font>
      <sz val="12"/>
      <color rgb="FFFF0000"/>
      <name val="Verdana"/>
    </font>
    <font>
      <sz val="14"/>
      <name val="Verdana"/>
    </font>
    <font>
      <sz val="15"/>
      <color rgb="FFFF0000"/>
      <name val="Verdana"/>
    </font>
    <font>
      <i/>
      <sz val="10"/>
      <color theme="1"/>
      <name val="Arial"/>
    </font>
    <font>
      <sz val="9"/>
      <color theme="1"/>
      <name val="Verdana"/>
    </font>
  </fonts>
  <fills count="1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0070C0"/>
        <bgColor indexed="64"/>
      </patternFill>
    </fill>
    <fill>
      <patternFill patternType="solid">
        <fgColor rgb="FF00B0F0"/>
        <bgColor indexed="64"/>
      </patternFill>
    </fill>
    <fill>
      <patternFill patternType="solid">
        <fgColor rgb="FF00B050"/>
        <bgColor indexed="64"/>
      </patternFill>
    </fill>
    <fill>
      <patternFill patternType="solid">
        <fgColor theme="5"/>
        <bgColor indexed="64"/>
      </patternFill>
    </fill>
    <fill>
      <patternFill patternType="solid">
        <fgColor rgb="FFFF746E"/>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FFFCC"/>
        <bgColor rgb="FF000000"/>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right style="thin">
        <color auto="1"/>
      </right>
      <top/>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s>
  <cellStyleXfs count="15">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187">
    <xf numFmtId="0" fontId="0" fillId="0" borderId="0" xfId="0"/>
    <xf numFmtId="0" fontId="3" fillId="0" borderId="0" xfId="0" applyFont="1" applyFill="1"/>
    <xf numFmtId="0" fontId="3" fillId="2" borderId="1" xfId="0" applyFont="1" applyFill="1" applyBorder="1" applyAlignment="1">
      <alignment horizontal="right" wrapText="1"/>
    </xf>
    <xf numFmtId="14" fontId="3" fillId="2" borderId="1" xfId="0" applyNumberFormat="1" applyFont="1" applyFill="1" applyBorder="1" applyAlignment="1">
      <alignment horizontal="right" wrapText="1"/>
    </xf>
    <xf numFmtId="0" fontId="6" fillId="2" borderId="0" xfId="0" applyFont="1" applyFill="1" applyBorder="1"/>
    <xf numFmtId="0" fontId="1" fillId="2" borderId="0" xfId="0" applyFont="1" applyFill="1" applyBorder="1"/>
    <xf numFmtId="0" fontId="8" fillId="0" borderId="0" xfId="0" applyFont="1" applyBorder="1"/>
    <xf numFmtId="0" fontId="8" fillId="0" borderId="0" xfId="0" applyFont="1"/>
    <xf numFmtId="0" fontId="8" fillId="0" borderId="1" xfId="0" applyFont="1" applyBorder="1" applyAlignment="1">
      <alignment horizontal="right"/>
    </xf>
    <xf numFmtId="0" fontId="1" fillId="2" borderId="0" xfId="0" applyFont="1" applyFill="1" applyBorder="1" applyAlignment="1">
      <alignment horizontal="center" wrapText="1"/>
    </xf>
    <xf numFmtId="0" fontId="13" fillId="0" borderId="0" xfId="0" applyFont="1"/>
    <xf numFmtId="0" fontId="1" fillId="2" borderId="0" xfId="0" applyFont="1" applyFill="1" applyBorder="1" applyAlignment="1">
      <alignment horizontal="center" wrapText="1"/>
    </xf>
    <xf numFmtId="0" fontId="1" fillId="2" borderId="0" xfId="0" applyFont="1" applyFill="1" applyBorder="1" applyAlignment="1">
      <alignment horizontal="left" wrapText="1"/>
    </xf>
    <xf numFmtId="0" fontId="8" fillId="0" borderId="0" xfId="0" applyFont="1" applyAlignment="1"/>
    <xf numFmtId="0" fontId="10" fillId="0" borderId="0" xfId="0" applyFont="1"/>
    <xf numFmtId="3" fontId="3" fillId="5" borderId="1" xfId="0" applyNumberFormat="1" applyFont="1" applyFill="1" applyBorder="1" applyAlignment="1">
      <alignment horizontal="right" wrapText="1"/>
    </xf>
    <xf numFmtId="3" fontId="2" fillId="4" borderId="1" xfId="0" applyNumberFormat="1" applyFont="1" applyFill="1" applyBorder="1" applyAlignment="1">
      <alignment horizontal="right" wrapText="1"/>
    </xf>
    <xf numFmtId="3" fontId="14" fillId="4" borderId="1" xfId="0" applyNumberFormat="1" applyFont="1" applyFill="1" applyBorder="1"/>
    <xf numFmtId="3" fontId="13" fillId="4" borderId="1" xfId="0" applyNumberFormat="1" applyFont="1" applyFill="1" applyBorder="1"/>
    <xf numFmtId="3" fontId="17" fillId="4" borderId="1" xfId="0" applyNumberFormat="1" applyFont="1" applyFill="1" applyBorder="1"/>
    <xf numFmtId="0" fontId="8" fillId="0" borderId="0" xfId="0" applyFont="1" applyAlignment="1">
      <alignment vertical="center"/>
    </xf>
    <xf numFmtId="0" fontId="10" fillId="0" borderId="0" xfId="0" applyFont="1" applyAlignment="1">
      <alignment vertical="center"/>
    </xf>
    <xf numFmtId="0" fontId="8" fillId="0" borderId="0" xfId="0" applyFont="1" applyFill="1" applyBorder="1"/>
    <xf numFmtId="3" fontId="3" fillId="0" borderId="0" xfId="0" applyNumberFormat="1" applyFont="1" applyFill="1" applyBorder="1" applyAlignment="1">
      <alignment horizontal="right" wrapText="1"/>
    </xf>
    <xf numFmtId="3" fontId="13" fillId="0" borderId="0" xfId="0" applyNumberFormat="1" applyFont="1" applyFill="1" applyBorder="1"/>
    <xf numFmtId="49" fontId="4" fillId="0" borderId="0" xfId="0" applyNumberFormat="1" applyFont="1" applyFill="1" applyBorder="1" applyAlignment="1">
      <alignment wrapText="1"/>
    </xf>
    <xf numFmtId="49" fontId="3" fillId="0" borderId="0" xfId="0" applyNumberFormat="1" applyFont="1" applyFill="1" applyBorder="1" applyAlignment="1">
      <alignment wrapText="1"/>
    </xf>
    <xf numFmtId="3" fontId="2" fillId="0" borderId="0" xfId="0" applyNumberFormat="1" applyFont="1" applyFill="1" applyBorder="1" applyAlignment="1">
      <alignment horizontal="right" wrapText="1"/>
    </xf>
    <xf numFmtId="3" fontId="14" fillId="0" borderId="0" xfId="0" applyNumberFormat="1" applyFont="1" applyFill="1" applyBorder="1"/>
    <xf numFmtId="0" fontId="3" fillId="0" borderId="0" xfId="0" applyFont="1" applyFill="1" applyBorder="1" applyAlignment="1">
      <alignment horizontal="left" wrapText="1"/>
    </xf>
    <xf numFmtId="14" fontId="3" fillId="0" borderId="0" xfId="0" applyNumberFormat="1" applyFont="1" applyFill="1" applyBorder="1" applyAlignment="1">
      <alignment horizontal="right" wrapText="1"/>
    </xf>
    <xf numFmtId="0" fontId="8" fillId="0" borderId="0" xfId="0" applyFont="1" applyFill="1" applyBorder="1" applyAlignment="1">
      <alignment horizontal="right"/>
    </xf>
    <xf numFmtId="49" fontId="2" fillId="0" borderId="0" xfId="0" applyNumberFormat="1" applyFont="1" applyFill="1" applyBorder="1" applyAlignment="1">
      <alignment wrapText="1"/>
    </xf>
    <xf numFmtId="0" fontId="8" fillId="0" borderId="0" xfId="0" applyFont="1" applyFill="1"/>
    <xf numFmtId="3" fontId="2" fillId="0" borderId="0" xfId="0" applyNumberFormat="1" applyFont="1" applyFill="1" applyBorder="1" applyAlignment="1">
      <alignment wrapText="1"/>
    </xf>
    <xf numFmtId="3" fontId="10" fillId="0" borderId="0" xfId="0" applyNumberFormat="1" applyFont="1" applyFill="1" applyBorder="1"/>
    <xf numFmtId="3" fontId="15" fillId="0" borderId="0" xfId="0" applyNumberFormat="1" applyFont="1" applyFill="1" applyBorder="1"/>
    <xf numFmtId="0" fontId="4" fillId="0" borderId="0" xfId="0" applyFont="1" applyFill="1" applyBorder="1" applyAlignment="1">
      <alignment horizontal="right" vertical="center" wrapText="1"/>
    </xf>
    <xf numFmtId="0" fontId="4" fillId="0" borderId="0" xfId="0" applyFont="1" applyFill="1" applyBorder="1" applyAlignment="1">
      <alignment horizontal="left" vertical="center" wrapText="1"/>
    </xf>
    <xf numFmtId="3" fontId="17" fillId="0" borderId="0" xfId="0" applyNumberFormat="1" applyFont="1" applyFill="1" applyBorder="1"/>
    <xf numFmtId="3" fontId="13" fillId="8" borderId="1" xfId="0" applyNumberFormat="1" applyFont="1" applyFill="1" applyBorder="1"/>
    <xf numFmtId="3" fontId="14" fillId="8" borderId="1" xfId="0" applyNumberFormat="1" applyFont="1" applyFill="1" applyBorder="1"/>
    <xf numFmtId="3" fontId="2" fillId="8" borderId="1" xfId="0" applyNumberFormat="1" applyFont="1" applyFill="1" applyBorder="1" applyAlignment="1">
      <alignment horizontal="right" wrapText="1"/>
    </xf>
    <xf numFmtId="3" fontId="2" fillId="9" borderId="1" xfId="0" applyNumberFormat="1" applyFont="1" applyFill="1" applyBorder="1" applyAlignment="1">
      <alignment horizontal="right" wrapText="1"/>
    </xf>
    <xf numFmtId="3" fontId="14" fillId="9" borderId="1" xfId="0" applyNumberFormat="1" applyFont="1" applyFill="1" applyBorder="1"/>
    <xf numFmtId="3" fontId="13" fillId="9" borderId="1" xfId="0" applyNumberFormat="1" applyFont="1" applyFill="1" applyBorder="1"/>
    <xf numFmtId="3" fontId="2" fillId="10" borderId="1" xfId="0" applyNumberFormat="1" applyFont="1" applyFill="1" applyBorder="1" applyAlignment="1">
      <alignment horizontal="right" wrapText="1"/>
    </xf>
    <xf numFmtId="3" fontId="2" fillId="7" borderId="1" xfId="0" applyNumberFormat="1" applyFont="1" applyFill="1" applyBorder="1" applyAlignment="1">
      <alignment horizontal="right" wrapText="1"/>
    </xf>
    <xf numFmtId="3" fontId="17" fillId="7" borderId="1" xfId="0" applyNumberFormat="1" applyFont="1" applyFill="1" applyBorder="1"/>
    <xf numFmtId="0" fontId="18" fillId="0" borderId="0" xfId="0" applyFont="1"/>
    <xf numFmtId="0" fontId="8" fillId="0" borderId="0" xfId="0" applyFont="1" applyAlignment="1">
      <alignment wrapText="1"/>
    </xf>
    <xf numFmtId="0" fontId="19" fillId="0" borderId="0" xfId="0" applyFont="1" applyAlignment="1">
      <alignment horizontal="justify" vertical="center"/>
    </xf>
    <xf numFmtId="0" fontId="4" fillId="6" borderId="1"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4" fillId="8" borderId="1" xfId="0" applyFont="1" applyFill="1" applyBorder="1" applyAlignment="1">
      <alignment horizontal="right" vertical="center" wrapText="1"/>
    </xf>
    <xf numFmtId="3" fontId="17" fillId="8" borderId="1" xfId="0" applyNumberFormat="1" applyFont="1" applyFill="1" applyBorder="1"/>
    <xf numFmtId="0" fontId="4" fillId="9" borderId="1" xfId="0" applyFont="1" applyFill="1" applyBorder="1" applyAlignment="1">
      <alignment horizontal="right" vertical="center" wrapText="1"/>
    </xf>
    <xf numFmtId="3" fontId="17" fillId="9" borderId="1" xfId="0" applyNumberFormat="1" applyFont="1" applyFill="1" applyBorder="1"/>
    <xf numFmtId="0" fontId="4" fillId="10" borderId="1" xfId="0" applyFont="1" applyFill="1" applyBorder="1" applyAlignment="1">
      <alignment horizontal="right" vertical="center" wrapText="1"/>
    </xf>
    <xf numFmtId="3" fontId="13" fillId="10" borderId="1" xfId="0" applyNumberFormat="1" applyFont="1" applyFill="1" applyBorder="1"/>
    <xf numFmtId="3" fontId="14" fillId="10" borderId="1" xfId="0" applyNumberFormat="1" applyFont="1" applyFill="1" applyBorder="1"/>
    <xf numFmtId="3" fontId="17" fillId="10" borderId="1" xfId="0" applyNumberFormat="1" applyFont="1" applyFill="1" applyBorder="1"/>
    <xf numFmtId="0" fontId="4" fillId="7" borderId="1" xfId="0" applyFont="1" applyFill="1" applyBorder="1" applyAlignment="1">
      <alignment horizontal="right" vertical="center" wrapText="1"/>
    </xf>
    <xf numFmtId="3" fontId="13" fillId="7" borderId="1" xfId="0" applyNumberFormat="1" applyFont="1" applyFill="1" applyBorder="1"/>
    <xf numFmtId="3" fontId="14" fillId="7" borderId="1" xfId="0" applyNumberFormat="1" applyFont="1" applyFill="1" applyBorder="1"/>
    <xf numFmtId="0" fontId="1" fillId="7" borderId="1" xfId="0" applyFont="1" applyFill="1" applyBorder="1" applyAlignment="1">
      <alignment wrapText="1"/>
    </xf>
    <xf numFmtId="0" fontId="10" fillId="0" borderId="0" xfId="0" applyFont="1" applyFill="1" applyBorder="1" applyAlignment="1">
      <alignment horizontal="center" vertical="center"/>
    </xf>
    <xf numFmtId="0" fontId="4" fillId="4" borderId="1" xfId="0" applyFont="1" applyFill="1" applyBorder="1" applyAlignment="1">
      <alignment horizontal="right" vertical="center" wrapText="1"/>
    </xf>
    <xf numFmtId="0" fontId="2" fillId="2" borderId="1" xfId="0" applyFont="1" applyFill="1" applyBorder="1" applyAlignment="1">
      <alignment horizontal="left" wrapText="1"/>
    </xf>
    <xf numFmtId="0" fontId="8" fillId="11" borderId="1" xfId="0" applyFont="1" applyFill="1" applyBorder="1"/>
    <xf numFmtId="0" fontId="4" fillId="11" borderId="1" xfId="0" applyFont="1" applyFill="1" applyBorder="1" applyAlignment="1">
      <alignment horizontal="right" vertical="center" wrapText="1"/>
    </xf>
    <xf numFmtId="3" fontId="8" fillId="11" borderId="1" xfId="0" applyNumberFormat="1" applyFont="1" applyFill="1" applyBorder="1"/>
    <xf numFmtId="3" fontId="17" fillId="11" borderId="1" xfId="0" applyNumberFormat="1" applyFont="1" applyFill="1" applyBorder="1"/>
    <xf numFmtId="0" fontId="2" fillId="2" borderId="1" xfId="0" applyFont="1" applyFill="1" applyBorder="1" applyAlignment="1">
      <alignment horizontal="left" vertical="top" wrapText="1"/>
    </xf>
    <xf numFmtId="0" fontId="21" fillId="0" borderId="0" xfId="0" applyFont="1"/>
    <xf numFmtId="3" fontId="2" fillId="0" borderId="1" xfId="0" applyNumberFormat="1" applyFont="1" applyFill="1" applyBorder="1" applyAlignment="1">
      <alignment horizontal="right" wrapText="1"/>
    </xf>
    <xf numFmtId="0" fontId="9" fillId="13" borderId="0" xfId="0" applyFont="1" applyFill="1" applyBorder="1" applyAlignment="1">
      <alignment vertical="center"/>
    </xf>
    <xf numFmtId="0" fontId="8" fillId="13" borderId="0" xfId="0" applyFont="1" applyFill="1" applyAlignment="1">
      <alignment vertical="center"/>
    </xf>
    <xf numFmtId="3" fontId="22" fillId="0" borderId="1" xfId="0" applyNumberFormat="1" applyFont="1" applyFill="1" applyBorder="1" applyAlignment="1">
      <alignment vertical="center" wrapText="1"/>
    </xf>
    <xf numFmtId="0" fontId="8" fillId="0" borderId="0" xfId="0" applyFont="1" applyFill="1" applyBorder="1" applyAlignment="1">
      <alignment vertical="center"/>
    </xf>
    <xf numFmtId="3" fontId="17" fillId="0" borderId="0" xfId="0" applyNumberFormat="1" applyFont="1" applyFill="1" applyBorder="1" applyAlignment="1">
      <alignment vertical="center"/>
    </xf>
    <xf numFmtId="0" fontId="8" fillId="13" borderId="0" xfId="0" applyFont="1" applyFill="1"/>
    <xf numFmtId="0" fontId="8" fillId="13" borderId="0" xfId="0" applyFont="1" applyFill="1" applyBorder="1"/>
    <xf numFmtId="3" fontId="14" fillId="13" borderId="1" xfId="0" applyNumberFormat="1" applyFont="1" applyFill="1" applyBorder="1"/>
    <xf numFmtId="0" fontId="1" fillId="11" borderId="4" xfId="0" applyFont="1" applyFill="1" applyBorder="1" applyAlignment="1">
      <alignment vertical="center" wrapText="1"/>
    </xf>
    <xf numFmtId="3" fontId="10" fillId="7" borderId="6" xfId="0" applyNumberFormat="1" applyFont="1" applyFill="1" applyBorder="1" applyAlignment="1">
      <alignment vertical="center"/>
    </xf>
    <xf numFmtId="3" fontId="10" fillId="8" borderId="6" xfId="0" applyNumberFormat="1" applyFont="1" applyFill="1" applyBorder="1" applyAlignment="1">
      <alignment vertical="center"/>
    </xf>
    <xf numFmtId="3" fontId="10" fillId="9" borderId="6" xfId="0" applyNumberFormat="1" applyFont="1" applyFill="1" applyBorder="1" applyAlignment="1">
      <alignment vertical="center"/>
    </xf>
    <xf numFmtId="3" fontId="10" fillId="10" borderId="6" xfId="0" applyNumberFormat="1" applyFont="1" applyFill="1" applyBorder="1" applyAlignment="1">
      <alignment vertical="center"/>
    </xf>
    <xf numFmtId="3" fontId="10" fillId="4" borderId="6" xfId="0" applyNumberFormat="1" applyFont="1" applyFill="1" applyBorder="1" applyAlignment="1">
      <alignment vertical="center"/>
    </xf>
    <xf numFmtId="0" fontId="24" fillId="0" borderId="0" xfId="0" applyFont="1"/>
    <xf numFmtId="0" fontId="21" fillId="0" borderId="0" xfId="0" applyFont="1" applyAlignment="1"/>
    <xf numFmtId="3" fontId="3" fillId="14" borderId="1" xfId="0" applyNumberFormat="1" applyFont="1" applyFill="1" applyBorder="1" applyAlignment="1">
      <alignment horizontal="right" wrapText="1"/>
    </xf>
    <xf numFmtId="3" fontId="1" fillId="13" borderId="1" xfId="0" applyNumberFormat="1" applyFont="1" applyFill="1" applyBorder="1" applyAlignment="1">
      <alignment wrapText="1"/>
    </xf>
    <xf numFmtId="3" fontId="1" fillId="11" borderId="1" xfId="0" applyNumberFormat="1" applyFont="1" applyFill="1" applyBorder="1" applyAlignment="1">
      <alignment wrapText="1"/>
    </xf>
    <xf numFmtId="0" fontId="27" fillId="0" borderId="0" xfId="0" applyFont="1" applyAlignment="1"/>
    <xf numFmtId="0" fontId="17" fillId="0" borderId="0" xfId="0" applyFont="1"/>
    <xf numFmtId="0" fontId="14" fillId="13" borderId="1" xfId="0" applyFont="1" applyFill="1" applyBorder="1" applyAlignment="1"/>
    <xf numFmtId="0" fontId="13" fillId="0" borderId="1" xfId="0" applyFont="1" applyBorder="1" applyAlignment="1"/>
    <xf numFmtId="0" fontId="13" fillId="0" borderId="0" xfId="0" applyFont="1" applyAlignment="1"/>
    <xf numFmtId="0" fontId="28" fillId="0" borderId="0" xfId="0" applyFont="1"/>
    <xf numFmtId="0" fontId="3" fillId="2" borderId="1" xfId="0" applyFont="1" applyFill="1" applyBorder="1" applyAlignment="1">
      <alignment horizontal="left" wrapText="1"/>
    </xf>
    <xf numFmtId="0" fontId="2" fillId="4" borderId="1" xfId="0" applyFont="1" applyFill="1" applyBorder="1" applyAlignment="1">
      <alignment horizontal="left" wrapText="1"/>
    </xf>
    <xf numFmtId="0" fontId="1" fillId="11" borderId="1" xfId="0" applyFont="1" applyFill="1" applyBorder="1" applyAlignment="1">
      <alignment horizontal="left" wrapText="1"/>
    </xf>
    <xf numFmtId="0" fontId="1" fillId="13" borderId="1" xfId="0" applyFont="1" applyFill="1" applyBorder="1" applyAlignment="1">
      <alignment horizontal="left" wrapText="1"/>
    </xf>
    <xf numFmtId="0" fontId="10" fillId="6" borderId="1" xfId="0" applyFont="1" applyFill="1" applyBorder="1" applyAlignment="1">
      <alignment horizontal="left" vertical="center" wrapText="1"/>
    </xf>
    <xf numFmtId="0" fontId="4" fillId="6" borderId="1" xfId="0" applyFont="1" applyFill="1" applyBorder="1" applyAlignment="1">
      <alignment horizontal="left" vertical="center" wrapText="1"/>
    </xf>
    <xf numFmtId="49" fontId="4" fillId="0" borderId="1" xfId="0" applyNumberFormat="1" applyFont="1" applyFill="1" applyBorder="1" applyAlignment="1">
      <alignment horizontal="left" wrapText="1"/>
    </xf>
    <xf numFmtId="0" fontId="16" fillId="12" borderId="1" xfId="0" applyFont="1" applyFill="1" applyBorder="1" applyAlignment="1">
      <alignment horizontal="left" vertical="center" wrapText="1"/>
    </xf>
    <xf numFmtId="0" fontId="23" fillId="12" borderId="1" xfId="0" applyFont="1" applyFill="1" applyBorder="1" applyAlignment="1">
      <alignment horizontal="left" vertical="center" wrapText="1"/>
    </xf>
    <xf numFmtId="3" fontId="3" fillId="3" borderId="1" xfId="0" applyNumberFormat="1" applyFont="1" applyFill="1" applyBorder="1" applyAlignment="1">
      <alignment horizontal="center" wrapText="1"/>
    </xf>
    <xf numFmtId="0" fontId="9" fillId="13" borderId="1" xfId="0" applyFont="1" applyFill="1" applyBorder="1" applyAlignment="1">
      <alignment horizontal="left" vertical="center"/>
    </xf>
    <xf numFmtId="0" fontId="6" fillId="13" borderId="1" xfId="0" applyFont="1" applyFill="1" applyBorder="1" applyAlignment="1">
      <alignment horizontal="left" vertical="top"/>
    </xf>
    <xf numFmtId="0" fontId="16" fillId="13" borderId="1" xfId="0" applyFont="1" applyFill="1" applyBorder="1" applyAlignment="1">
      <alignment horizontal="left" vertical="center" wrapText="1"/>
    </xf>
    <xf numFmtId="0" fontId="3" fillId="2" borderId="1" xfId="0" applyFont="1" applyFill="1" applyBorder="1" applyAlignment="1">
      <alignment horizontal="center" wrapText="1"/>
    </xf>
    <xf numFmtId="0" fontId="4" fillId="6" borderId="2" xfId="0" applyFont="1" applyFill="1" applyBorder="1" applyAlignment="1">
      <alignment horizontal="left" vertical="center" wrapText="1"/>
    </xf>
    <xf numFmtId="0" fontId="4" fillId="6" borderId="4" xfId="0" applyFont="1" applyFill="1" applyBorder="1" applyAlignment="1">
      <alignment horizontal="left" vertical="center" wrapText="1"/>
    </xf>
    <xf numFmtId="0" fontId="4" fillId="6" borderId="3" xfId="0" applyFont="1" applyFill="1" applyBorder="1" applyAlignment="1">
      <alignment horizontal="left" vertical="center" wrapText="1"/>
    </xf>
    <xf numFmtId="0" fontId="4" fillId="12" borderId="2"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8" fillId="11" borderId="8" xfId="0" applyFont="1" applyFill="1" applyBorder="1" applyAlignment="1">
      <alignment horizontal="center" vertical="center"/>
    </xf>
    <xf numFmtId="0" fontId="8" fillId="11" borderId="5" xfId="0" applyFont="1" applyFill="1" applyBorder="1" applyAlignment="1">
      <alignment horizontal="center" vertical="center"/>
    </xf>
    <xf numFmtId="0" fontId="8" fillId="11" borderId="11" xfId="0" applyFont="1" applyFill="1" applyBorder="1" applyAlignment="1">
      <alignment horizontal="center" vertical="center"/>
    </xf>
    <xf numFmtId="0" fontId="8" fillId="11" borderId="10" xfId="0" applyFont="1" applyFill="1" applyBorder="1" applyAlignment="1">
      <alignment horizontal="center" vertical="center"/>
    </xf>
    <xf numFmtId="0" fontId="8" fillId="11" borderId="0" xfId="0" applyFont="1" applyFill="1" applyBorder="1" applyAlignment="1">
      <alignment horizontal="center" vertical="center"/>
    </xf>
    <xf numFmtId="0" fontId="8" fillId="11" borderId="7" xfId="0" applyFont="1" applyFill="1" applyBorder="1" applyAlignment="1">
      <alignment horizontal="center" vertical="center"/>
    </xf>
    <xf numFmtId="0" fontId="8" fillId="11" borderId="9" xfId="0" applyFont="1" applyFill="1" applyBorder="1" applyAlignment="1">
      <alignment horizontal="center" vertical="center"/>
    </xf>
    <xf numFmtId="0" fontId="8" fillId="11" borderId="12" xfId="0" applyFont="1" applyFill="1" applyBorder="1" applyAlignment="1">
      <alignment horizontal="center" vertical="center"/>
    </xf>
    <xf numFmtId="0" fontId="8" fillId="11" borderId="13" xfId="0" applyFont="1" applyFill="1" applyBorder="1" applyAlignment="1">
      <alignment horizontal="center" vertical="center"/>
    </xf>
    <xf numFmtId="0" fontId="8" fillId="11" borderId="8" xfId="0" applyFont="1" applyFill="1" applyBorder="1" applyAlignment="1">
      <alignment horizontal="center" vertical="center" wrapText="1"/>
    </xf>
    <xf numFmtId="0" fontId="8" fillId="11" borderId="5" xfId="0" applyFont="1" applyFill="1" applyBorder="1" applyAlignment="1">
      <alignment horizontal="center" vertical="center" wrapText="1"/>
    </xf>
    <xf numFmtId="0" fontId="8" fillId="11" borderId="11" xfId="0" applyFont="1" applyFill="1" applyBorder="1" applyAlignment="1">
      <alignment horizontal="center" vertical="center" wrapText="1"/>
    </xf>
    <xf numFmtId="0" fontId="8" fillId="11" borderId="10" xfId="0" applyFont="1" applyFill="1" applyBorder="1" applyAlignment="1">
      <alignment horizontal="center" vertical="center" wrapText="1"/>
    </xf>
    <xf numFmtId="0" fontId="8" fillId="11" borderId="0" xfId="0" applyFont="1" applyFill="1" applyBorder="1" applyAlignment="1">
      <alignment horizontal="center" vertical="center" wrapText="1"/>
    </xf>
    <xf numFmtId="0" fontId="8" fillId="11" borderId="7" xfId="0" applyFont="1" applyFill="1" applyBorder="1" applyAlignment="1">
      <alignment horizontal="center" vertical="center" wrapText="1"/>
    </xf>
    <xf numFmtId="0" fontId="8" fillId="11" borderId="9" xfId="0" applyFont="1" applyFill="1" applyBorder="1" applyAlignment="1">
      <alignment horizontal="center" vertical="center" wrapText="1"/>
    </xf>
    <xf numFmtId="0" fontId="8" fillId="11" borderId="12" xfId="0" applyFont="1" applyFill="1" applyBorder="1" applyAlignment="1">
      <alignment horizontal="center" vertical="center" wrapText="1"/>
    </xf>
    <xf numFmtId="0" fontId="8" fillId="11" borderId="13" xfId="0" applyFont="1" applyFill="1" applyBorder="1" applyAlignment="1">
      <alignment horizontal="center" vertical="center" wrapText="1"/>
    </xf>
    <xf numFmtId="0" fontId="10" fillId="8" borderId="1" xfId="0" applyFont="1" applyFill="1" applyBorder="1" applyAlignment="1">
      <alignment horizontal="center" vertical="center"/>
    </xf>
    <xf numFmtId="0" fontId="10" fillId="9" borderId="1" xfId="0" applyFont="1" applyFill="1" applyBorder="1" applyAlignment="1">
      <alignment horizontal="center" vertical="center"/>
    </xf>
    <xf numFmtId="0" fontId="10" fillId="11" borderId="2" xfId="0" applyFont="1" applyFill="1" applyBorder="1" applyAlignment="1">
      <alignment horizontal="center" vertical="center" wrapText="1"/>
    </xf>
    <xf numFmtId="0" fontId="10" fillId="11" borderId="4" xfId="0" applyFont="1" applyFill="1" applyBorder="1" applyAlignment="1">
      <alignment horizontal="center" vertical="center" wrapText="1"/>
    </xf>
    <xf numFmtId="0" fontId="10" fillId="11" borderId="3" xfId="0" applyFont="1" applyFill="1" applyBorder="1" applyAlignment="1">
      <alignment horizontal="center" vertical="center" wrapText="1"/>
    </xf>
    <xf numFmtId="0" fontId="10" fillId="4" borderId="1" xfId="0" applyFont="1" applyFill="1" applyBorder="1" applyAlignment="1">
      <alignment horizontal="center" vertical="center"/>
    </xf>
    <xf numFmtId="0" fontId="1" fillId="2" borderId="0" xfId="0" applyFont="1" applyFill="1" applyBorder="1" applyAlignment="1">
      <alignment horizontal="center" wrapText="1"/>
    </xf>
    <xf numFmtId="0" fontId="1" fillId="13" borderId="2" xfId="0" applyFont="1" applyFill="1" applyBorder="1" applyAlignment="1">
      <alignment vertical="center" wrapText="1"/>
    </xf>
    <xf numFmtId="0" fontId="1" fillId="13" borderId="4" xfId="0" applyFont="1" applyFill="1" applyBorder="1" applyAlignment="1">
      <alignment vertical="center" wrapText="1"/>
    </xf>
    <xf numFmtId="0" fontId="1" fillId="13" borderId="3" xfId="0" applyFont="1" applyFill="1" applyBorder="1" applyAlignment="1">
      <alignment vertical="center" wrapText="1"/>
    </xf>
    <xf numFmtId="49" fontId="4" fillId="2" borderId="1" xfId="0" applyNumberFormat="1" applyFont="1" applyFill="1" applyBorder="1" applyAlignment="1">
      <alignment horizontal="left" wrapText="1"/>
    </xf>
    <xf numFmtId="0" fontId="1" fillId="12" borderId="1" xfId="0" applyFont="1" applyFill="1" applyBorder="1" applyAlignment="1">
      <alignment horizontal="left" vertical="center" wrapText="1"/>
    </xf>
    <xf numFmtId="0" fontId="1" fillId="13" borderId="2" xfId="0" applyFont="1" applyFill="1" applyBorder="1" applyAlignment="1">
      <alignment horizontal="left" vertical="center" wrapText="1"/>
    </xf>
    <xf numFmtId="0" fontId="1" fillId="13" borderId="4"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1" fillId="0" borderId="0" xfId="0" applyFont="1" applyFill="1" applyBorder="1" applyAlignment="1">
      <alignment horizontal="left" wrapText="1"/>
    </xf>
    <xf numFmtId="0" fontId="10" fillId="7" borderId="1" xfId="0" applyFont="1" applyFill="1" applyBorder="1" applyAlignment="1">
      <alignment horizontal="center" vertical="center"/>
    </xf>
    <xf numFmtId="0" fontId="1" fillId="11" borderId="2" xfId="0" applyFont="1" applyFill="1" applyBorder="1" applyAlignment="1">
      <alignment horizontal="left" vertical="center" wrapText="1"/>
    </xf>
    <xf numFmtId="0" fontId="1" fillId="11" borderId="4" xfId="0" applyFont="1" applyFill="1" applyBorder="1" applyAlignment="1">
      <alignment horizontal="left" vertical="center" wrapText="1"/>
    </xf>
    <xf numFmtId="0" fontId="1" fillId="11" borderId="3"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11" borderId="2" xfId="0" applyFont="1" applyFill="1" applyBorder="1" applyAlignment="1">
      <alignment horizontal="center" vertical="center" wrapText="1"/>
    </xf>
    <xf numFmtId="0" fontId="1" fillId="11" borderId="4" xfId="0" applyFont="1" applyFill="1" applyBorder="1" applyAlignment="1">
      <alignment horizontal="center" vertical="center" wrapText="1"/>
    </xf>
    <xf numFmtId="0" fontId="10" fillId="10" borderId="1" xfId="0" applyFont="1" applyFill="1" applyBorder="1" applyAlignment="1">
      <alignment horizontal="center" vertical="center"/>
    </xf>
    <xf numFmtId="49" fontId="4" fillId="2" borderId="2" xfId="0" applyNumberFormat="1" applyFont="1" applyFill="1" applyBorder="1" applyAlignment="1">
      <alignment horizontal="left" wrapText="1"/>
    </xf>
    <xf numFmtId="49" fontId="4" fillId="2" borderId="3" xfId="0" applyNumberFormat="1" applyFont="1" applyFill="1" applyBorder="1" applyAlignment="1">
      <alignment horizontal="left" wrapText="1"/>
    </xf>
    <xf numFmtId="3" fontId="10" fillId="11" borderId="2" xfId="0" applyNumberFormat="1" applyFont="1" applyFill="1" applyBorder="1" applyAlignment="1">
      <alignment horizontal="center" vertical="center"/>
    </xf>
    <xf numFmtId="3" fontId="10" fillId="11" borderId="4" xfId="0" applyNumberFormat="1" applyFont="1" applyFill="1" applyBorder="1" applyAlignment="1">
      <alignment horizontal="center" vertical="center"/>
    </xf>
    <xf numFmtId="3" fontId="23" fillId="11" borderId="2" xfId="0" applyNumberFormat="1" applyFont="1" applyFill="1" applyBorder="1" applyAlignment="1">
      <alignment horizontal="right" vertical="center"/>
    </xf>
    <xf numFmtId="3" fontId="23" fillId="11" borderId="3" xfId="0" applyNumberFormat="1" applyFont="1" applyFill="1" applyBorder="1" applyAlignment="1">
      <alignment horizontal="right" vertical="center"/>
    </xf>
    <xf numFmtId="3" fontId="17" fillId="13" borderId="2" xfId="0" applyNumberFormat="1" applyFont="1" applyFill="1" applyBorder="1" applyAlignment="1">
      <alignment horizontal="left" vertical="center"/>
    </xf>
    <xf numFmtId="3" fontId="17" fillId="13" borderId="4" xfId="0" applyNumberFormat="1" applyFont="1" applyFill="1" applyBorder="1" applyAlignment="1">
      <alignment horizontal="left" vertical="center"/>
    </xf>
    <xf numFmtId="3" fontId="17" fillId="13" borderId="3" xfId="0" applyNumberFormat="1" applyFont="1" applyFill="1" applyBorder="1" applyAlignment="1">
      <alignment horizontal="left" vertical="center"/>
    </xf>
    <xf numFmtId="0" fontId="1" fillId="7" borderId="8"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11" xfId="0" applyFont="1" applyFill="1" applyBorder="1" applyAlignment="1">
      <alignment horizontal="center" vertical="center" wrapText="1"/>
    </xf>
    <xf numFmtId="3" fontId="17" fillId="8" borderId="8" xfId="0" applyNumberFormat="1" applyFont="1" applyFill="1" applyBorder="1" applyAlignment="1">
      <alignment horizontal="center" vertical="center"/>
    </xf>
    <xf numFmtId="3" fontId="17" fillId="8" borderId="5" xfId="0" applyNumberFormat="1" applyFont="1" applyFill="1" applyBorder="1" applyAlignment="1">
      <alignment horizontal="center" vertical="center"/>
    </xf>
    <xf numFmtId="3" fontId="17" fillId="8" borderId="11" xfId="0" applyNumberFormat="1" applyFont="1" applyFill="1" applyBorder="1" applyAlignment="1">
      <alignment horizontal="center" vertical="center"/>
    </xf>
    <xf numFmtId="3" fontId="17" fillId="9" borderId="8" xfId="0" applyNumberFormat="1" applyFont="1" applyFill="1" applyBorder="1" applyAlignment="1">
      <alignment horizontal="center" vertical="center"/>
    </xf>
    <xf numFmtId="3" fontId="17" fillId="9" borderId="5" xfId="0" applyNumberFormat="1" applyFont="1" applyFill="1" applyBorder="1" applyAlignment="1">
      <alignment horizontal="center" vertical="center"/>
    </xf>
    <xf numFmtId="3" fontId="17" fillId="9" borderId="11" xfId="0" applyNumberFormat="1" applyFont="1" applyFill="1" applyBorder="1" applyAlignment="1">
      <alignment horizontal="center" vertical="center"/>
    </xf>
    <xf numFmtId="3" fontId="17" fillId="10" borderId="8" xfId="0" applyNumberFormat="1" applyFont="1" applyFill="1" applyBorder="1" applyAlignment="1">
      <alignment horizontal="center" vertical="center"/>
    </xf>
    <xf numFmtId="3" fontId="17" fillId="10" borderId="5" xfId="0" applyNumberFormat="1" applyFont="1" applyFill="1" applyBorder="1" applyAlignment="1">
      <alignment horizontal="center" vertical="center"/>
    </xf>
    <xf numFmtId="3" fontId="17" fillId="10" borderId="11" xfId="0" applyNumberFormat="1" applyFont="1" applyFill="1" applyBorder="1" applyAlignment="1">
      <alignment horizontal="center" vertical="center"/>
    </xf>
    <xf numFmtId="3" fontId="17" fillId="4" borderId="8" xfId="0" applyNumberFormat="1" applyFont="1" applyFill="1" applyBorder="1" applyAlignment="1">
      <alignment horizontal="center" vertical="center"/>
    </xf>
    <xf numFmtId="3" fontId="17" fillId="4" borderId="5" xfId="0" applyNumberFormat="1" applyFont="1" applyFill="1" applyBorder="1" applyAlignment="1">
      <alignment horizontal="center" vertical="center"/>
    </xf>
    <xf numFmtId="3" fontId="17" fillId="4" borderId="11" xfId="0" applyNumberFormat="1" applyFont="1" applyFill="1" applyBorder="1" applyAlignment="1">
      <alignment horizontal="center" vertical="center"/>
    </xf>
  </cellXfs>
  <cellStyles count="1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Normal" xfId="0" builtinId="0"/>
  </cellStyles>
  <dxfs count="0"/>
  <tableStyles count="0" defaultTableStyle="TableStyleMedium9" defaultPivotStyle="PivotStyleMedium7"/>
  <colors>
    <mruColors>
      <color rgb="FFFF746E"/>
      <color rgb="FF61C5E5"/>
      <color rgb="FFFFFFCC"/>
      <color rgb="FFF2F3F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xdr:col>
      <xdr:colOff>16076</xdr:colOff>
      <xdr:row>1</xdr:row>
      <xdr:rowOff>273292</xdr:rowOff>
    </xdr:from>
    <xdr:to>
      <xdr:col>11</xdr:col>
      <xdr:colOff>900253</xdr:colOff>
      <xdr:row>5</xdr:row>
      <xdr:rowOff>80380</xdr:rowOff>
    </xdr:to>
    <xdr:sp macro="" textlink="">
      <xdr:nvSpPr>
        <xdr:cNvPr id="3" name="Textfeld 2"/>
        <xdr:cNvSpPr txBox="1"/>
      </xdr:nvSpPr>
      <xdr:spPr>
        <a:xfrm>
          <a:off x="835949" y="755570"/>
          <a:ext cx="10658355" cy="1044937"/>
        </a:xfrm>
        <a:prstGeom prst="rect">
          <a:avLst/>
        </a:prstGeom>
        <a:solidFill>
          <a:schemeClr val="bg1"/>
        </a:solidFill>
        <a:ln w="28575">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e-DE" sz="1400" b="1" i="0" u="none" strike="noStrike">
              <a:solidFill>
                <a:schemeClr val="dk1"/>
              </a:solidFill>
              <a:effectLst/>
              <a:latin typeface="Verdana" charset="0"/>
              <a:ea typeface="Verdana" charset="0"/>
              <a:cs typeface="Verdana" charset="0"/>
            </a:rPr>
            <a:t>Important note</a:t>
          </a:r>
          <a:r>
            <a:rPr lang="de-DE" sz="1400" b="0" i="0" u="none" strike="noStrike">
              <a:solidFill>
                <a:schemeClr val="dk1"/>
              </a:solidFill>
              <a:effectLst/>
              <a:latin typeface="Verdana" charset="0"/>
              <a:ea typeface="Verdana" charset="0"/>
              <a:cs typeface="Verdana" charset="0"/>
            </a:rPr>
            <a:t>: Please fill in the requested information (only yellow boxes, the rest will be calculated automatically) and submit the form on www.sphn.ch with the remaining application documents. Please enter the total costs that are requested from SPHN for each applicant. Costs must be calculated in accordance with the guidelines of the applicant's institution.</a:t>
          </a:r>
          <a:endParaRPr lang="de-DE" sz="1400" b="0">
            <a:latin typeface="Verdana" charset="0"/>
            <a:ea typeface="Verdana" charset="0"/>
            <a:cs typeface="Verdana" charset="0"/>
          </a:endParaRPr>
        </a:p>
      </xdr:txBody>
    </xdr:sp>
    <xdr:clientData/>
  </xdr:twoCellAnchor>
  <xdr:oneCellAnchor>
    <xdr:from>
      <xdr:col>12</xdr:col>
      <xdr:colOff>96456</xdr:colOff>
      <xdr:row>3</xdr:row>
      <xdr:rowOff>48228</xdr:rowOff>
    </xdr:from>
    <xdr:ext cx="184731" cy="264560"/>
    <xdr:sp macro="" textlink="">
      <xdr:nvSpPr>
        <xdr:cNvPr id="4" name="Textfeld 3"/>
        <xdr:cNvSpPr txBox="1"/>
      </xdr:nvSpPr>
      <xdr:spPr>
        <a:xfrm>
          <a:off x="10851266" y="12217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pageSetUpPr fitToPage="1"/>
  </sheetPr>
  <dimension ref="A1:P75"/>
  <sheetViews>
    <sheetView tabSelected="1" showRuler="0" zoomScale="80" zoomScaleNormal="80" zoomScalePageLayoutView="80" workbookViewId="0">
      <selection sqref="A1:H1"/>
    </sheetView>
  </sheetViews>
  <sheetFormatPr baseColWidth="10" defaultRowHeight="16" x14ac:dyDescent="0.2"/>
  <cols>
    <col min="1" max="1" width="33.33203125" style="7" customWidth="1"/>
    <col min="2" max="2" width="13.1640625" style="7" customWidth="1"/>
    <col min="3" max="3" width="13.6640625" style="7" customWidth="1"/>
    <col min="4" max="4" width="15.83203125" style="7" customWidth="1"/>
    <col min="5" max="5" width="14.1640625" style="7" customWidth="1"/>
    <col min="6" max="6" width="12.1640625" style="7" customWidth="1"/>
    <col min="7" max="7" width="12.33203125" style="7" customWidth="1"/>
    <col min="8" max="8" width="16" style="10" customWidth="1"/>
    <col min="9" max="9" width="19.83203125" style="7" customWidth="1"/>
    <col min="10" max="16384" width="10.83203125" style="7"/>
  </cols>
  <sheetData>
    <row r="1" spans="1:11" ht="38" customHeight="1" x14ac:dyDescent="0.2">
      <c r="A1" s="112" t="s">
        <v>86</v>
      </c>
      <c r="B1" s="112"/>
      <c r="C1" s="112"/>
      <c r="D1" s="112"/>
      <c r="E1" s="112"/>
      <c r="F1" s="112"/>
      <c r="G1" s="112"/>
      <c r="H1" s="112"/>
    </row>
    <row r="2" spans="1:11" ht="17" customHeight="1" x14ac:dyDescent="0.2"/>
    <row r="3" spans="1:11" x14ac:dyDescent="0.2">
      <c r="A3" s="90" t="s">
        <v>16</v>
      </c>
    </row>
    <row r="5" spans="1:11" ht="42" customHeight="1" x14ac:dyDescent="0.2">
      <c r="A5" s="111" t="s">
        <v>12</v>
      </c>
      <c r="B5" s="111"/>
      <c r="C5" s="111"/>
      <c r="D5" s="111"/>
      <c r="E5" s="111"/>
      <c r="F5" s="111"/>
      <c r="G5" s="111"/>
      <c r="H5" s="111"/>
    </row>
    <row r="6" spans="1:11" ht="18" customHeight="1" x14ac:dyDescent="0.2">
      <c r="A6" s="9"/>
      <c r="B6" s="11"/>
      <c r="C6" s="11"/>
      <c r="D6" s="11"/>
      <c r="E6" s="11"/>
      <c r="F6" s="11"/>
      <c r="G6" s="11"/>
    </row>
    <row r="7" spans="1:11" s="13" customFormat="1" ht="69" customHeight="1" x14ac:dyDescent="0.2">
      <c r="A7" s="113" t="s">
        <v>0</v>
      </c>
      <c r="B7" s="113"/>
      <c r="C7" s="113"/>
      <c r="D7" s="113"/>
      <c r="E7" s="113"/>
      <c r="F7" s="113"/>
      <c r="G7" s="113"/>
      <c r="H7" s="113"/>
    </row>
    <row r="8" spans="1:11" s="13" customFormat="1" ht="69" customHeight="1" x14ac:dyDescent="0.2">
      <c r="A8" s="108" t="s">
        <v>78</v>
      </c>
      <c r="B8" s="108"/>
      <c r="C8" s="108"/>
      <c r="D8" s="108"/>
      <c r="E8" s="108"/>
      <c r="F8" s="108"/>
      <c r="G8" s="108"/>
      <c r="H8" s="108"/>
    </row>
    <row r="9" spans="1:11" s="20" customFormat="1" ht="99" customHeight="1" x14ac:dyDescent="0.15">
      <c r="A9" s="105" t="s">
        <v>83</v>
      </c>
      <c r="B9" s="105"/>
      <c r="C9" s="105"/>
      <c r="D9" s="105"/>
      <c r="E9" s="52" t="s">
        <v>19</v>
      </c>
      <c r="F9" s="52" t="s">
        <v>20</v>
      </c>
      <c r="G9" s="52" t="s">
        <v>15</v>
      </c>
      <c r="H9" s="53" t="s">
        <v>18</v>
      </c>
      <c r="K9" s="74"/>
    </row>
    <row r="10" spans="1:11" ht="53" x14ac:dyDescent="0.2">
      <c r="A10" s="114"/>
      <c r="B10" s="114"/>
      <c r="C10" s="73" t="s">
        <v>5</v>
      </c>
      <c r="D10" s="68" t="s">
        <v>11</v>
      </c>
      <c r="E10" s="110"/>
      <c r="F10" s="110"/>
      <c r="G10" s="110"/>
      <c r="H10" s="110"/>
      <c r="K10"/>
    </row>
    <row r="11" spans="1:11" x14ac:dyDescent="0.2">
      <c r="A11" s="101" t="s">
        <v>7</v>
      </c>
      <c r="B11" s="101"/>
      <c r="C11" s="2">
        <v>50</v>
      </c>
      <c r="D11" s="3">
        <v>43101</v>
      </c>
      <c r="E11" s="15">
        <v>65000</v>
      </c>
      <c r="F11" s="15"/>
      <c r="G11" s="15"/>
      <c r="H11" s="17">
        <f t="shared" ref="H11:H16" si="0">SUM(E11:G11)</f>
        <v>65000</v>
      </c>
      <c r="K11" s="74"/>
    </row>
    <row r="12" spans="1:11" x14ac:dyDescent="0.2">
      <c r="A12" s="101" t="s">
        <v>8</v>
      </c>
      <c r="B12" s="101"/>
      <c r="C12" s="2">
        <v>100</v>
      </c>
      <c r="D12" s="3">
        <v>43101</v>
      </c>
      <c r="E12" s="15">
        <v>60000</v>
      </c>
      <c r="F12" s="15"/>
      <c r="G12" s="15"/>
      <c r="H12" s="17">
        <f t="shared" si="0"/>
        <v>60000</v>
      </c>
    </row>
    <row r="13" spans="1:11" x14ac:dyDescent="0.2">
      <c r="A13" s="101" t="s">
        <v>55</v>
      </c>
      <c r="B13" s="101"/>
      <c r="C13" s="2">
        <v>50</v>
      </c>
      <c r="D13" s="3">
        <v>43101</v>
      </c>
      <c r="E13" s="15">
        <v>65000</v>
      </c>
      <c r="F13" s="15"/>
      <c r="G13" s="15"/>
      <c r="H13" s="17">
        <f t="shared" si="0"/>
        <v>65000</v>
      </c>
    </row>
    <row r="14" spans="1:11" x14ac:dyDescent="0.2">
      <c r="A14" s="101" t="s">
        <v>9</v>
      </c>
      <c r="B14" s="101"/>
      <c r="C14" s="2"/>
      <c r="D14" s="3"/>
      <c r="E14" s="15"/>
      <c r="F14" s="15"/>
      <c r="G14" s="15"/>
      <c r="H14" s="17">
        <f t="shared" si="0"/>
        <v>0</v>
      </c>
    </row>
    <row r="15" spans="1:11" x14ac:dyDescent="0.2">
      <c r="A15" s="101" t="s">
        <v>17</v>
      </c>
      <c r="B15" s="101"/>
      <c r="C15" s="2"/>
      <c r="D15" s="3"/>
      <c r="E15" s="15"/>
      <c r="F15" s="15"/>
      <c r="G15" s="15"/>
      <c r="H15" s="17">
        <f t="shared" si="0"/>
        <v>0</v>
      </c>
    </row>
    <row r="16" spans="1:11" s="14" customFormat="1" ht="16" customHeight="1" x14ac:dyDescent="0.2">
      <c r="A16" s="102" t="s">
        <v>6</v>
      </c>
      <c r="B16" s="102"/>
      <c r="C16" s="102"/>
      <c r="D16" s="102"/>
      <c r="E16" s="16">
        <f>SUM(E11:E15)</f>
        <v>190000</v>
      </c>
      <c r="F16" s="16">
        <f>SUM(F11:F15)</f>
        <v>0</v>
      </c>
      <c r="G16" s="16">
        <f>SUM(G11:G15)</f>
        <v>0</v>
      </c>
      <c r="H16" s="17">
        <f t="shared" si="0"/>
        <v>190000</v>
      </c>
    </row>
    <row r="17" spans="1:8" s="21" customFormat="1" ht="55" customHeight="1" x14ac:dyDescent="0.2">
      <c r="A17" s="106" t="s">
        <v>74</v>
      </c>
      <c r="B17" s="106"/>
      <c r="C17" s="106"/>
      <c r="D17" s="106"/>
      <c r="E17" s="52" t="s">
        <v>19</v>
      </c>
      <c r="F17" s="52" t="s">
        <v>20</v>
      </c>
      <c r="G17" s="52" t="s">
        <v>15</v>
      </c>
      <c r="H17" s="53" t="s">
        <v>18</v>
      </c>
    </row>
    <row r="18" spans="1:8" s="21" customFormat="1" ht="55" customHeight="1" x14ac:dyDescent="0.15">
      <c r="A18" s="114"/>
      <c r="B18" s="114"/>
      <c r="C18" s="73" t="s">
        <v>5</v>
      </c>
      <c r="D18" s="68" t="s">
        <v>11</v>
      </c>
      <c r="E18" s="110"/>
      <c r="F18" s="110"/>
      <c r="G18" s="110"/>
      <c r="H18" s="110"/>
    </row>
    <row r="19" spans="1:8" s="14" customFormat="1" ht="16" customHeight="1" x14ac:dyDescent="0.2">
      <c r="A19" s="101" t="s">
        <v>71</v>
      </c>
      <c r="B19" s="101"/>
      <c r="C19" s="2">
        <v>20</v>
      </c>
      <c r="D19" s="3">
        <v>43101</v>
      </c>
      <c r="E19" s="15">
        <v>10000</v>
      </c>
      <c r="F19" s="15"/>
      <c r="G19" s="15"/>
      <c r="H19" s="18">
        <f>SUM(E19:G19)</f>
        <v>10000</v>
      </c>
    </row>
    <row r="20" spans="1:8" s="14" customFormat="1" ht="16" customHeight="1" x14ac:dyDescent="0.2">
      <c r="A20" s="101" t="s">
        <v>34</v>
      </c>
      <c r="B20" s="101"/>
      <c r="C20" s="2" t="s">
        <v>35</v>
      </c>
      <c r="D20" s="3" t="s">
        <v>35</v>
      </c>
      <c r="E20" s="15">
        <v>2000</v>
      </c>
      <c r="F20" s="15"/>
      <c r="G20" s="15"/>
      <c r="H20" s="18">
        <f>SUM(E20:G20)</f>
        <v>2000</v>
      </c>
    </row>
    <row r="21" spans="1:8" s="14" customFormat="1" ht="16" customHeight="1" x14ac:dyDescent="0.2">
      <c r="A21" s="101" t="s">
        <v>56</v>
      </c>
      <c r="B21" s="101"/>
      <c r="C21" s="2"/>
      <c r="D21" s="3"/>
      <c r="E21" s="15">
        <v>5000</v>
      </c>
      <c r="F21" s="15"/>
      <c r="G21" s="15"/>
      <c r="H21" s="18">
        <f>SUM(E21:G21)</f>
        <v>5000</v>
      </c>
    </row>
    <row r="22" spans="1:8" s="14" customFormat="1" ht="16" customHeight="1" x14ac:dyDescent="0.2">
      <c r="A22" s="101"/>
      <c r="B22" s="101"/>
      <c r="C22" s="2"/>
      <c r="D22" s="3"/>
      <c r="E22" s="15"/>
      <c r="F22" s="15"/>
      <c r="G22" s="15"/>
      <c r="H22" s="18">
        <f>SUM(E22:G22)</f>
        <v>0</v>
      </c>
    </row>
    <row r="23" spans="1:8" s="14" customFormat="1" ht="16" customHeight="1" x14ac:dyDescent="0.2">
      <c r="A23" s="102" t="s">
        <v>6</v>
      </c>
      <c r="B23" s="102"/>
      <c r="C23" s="102"/>
      <c r="D23" s="102"/>
      <c r="E23" s="16">
        <f>SUM(E19:E22)</f>
        <v>17000</v>
      </c>
      <c r="F23" s="16">
        <f>SUM(F19:F22)</f>
        <v>0</v>
      </c>
      <c r="G23" s="16">
        <f>SUM(G19:G22)</f>
        <v>0</v>
      </c>
      <c r="H23" s="17">
        <f>SUM(H19:H22)</f>
        <v>17000</v>
      </c>
    </row>
    <row r="24" spans="1:8" s="20" customFormat="1" ht="60" customHeight="1" x14ac:dyDescent="0.2">
      <c r="A24" s="106" t="s">
        <v>72</v>
      </c>
      <c r="B24" s="106"/>
      <c r="C24" s="106"/>
      <c r="D24" s="106"/>
      <c r="E24" s="52" t="s">
        <v>19</v>
      </c>
      <c r="F24" s="52" t="s">
        <v>20</v>
      </c>
      <c r="G24" s="52" t="s">
        <v>15</v>
      </c>
      <c r="H24" s="53" t="s">
        <v>18</v>
      </c>
    </row>
    <row r="25" spans="1:8" ht="53" x14ac:dyDescent="0.2">
      <c r="A25" s="114"/>
      <c r="B25" s="114"/>
      <c r="C25" s="73" t="s">
        <v>5</v>
      </c>
      <c r="D25" s="68" t="s">
        <v>11</v>
      </c>
      <c r="E25" s="110"/>
      <c r="F25" s="110"/>
      <c r="G25" s="110"/>
      <c r="H25" s="110"/>
    </row>
    <row r="26" spans="1:8" x14ac:dyDescent="0.2">
      <c r="A26" s="101" t="s">
        <v>7</v>
      </c>
      <c r="B26" s="101"/>
      <c r="C26" s="2">
        <v>50</v>
      </c>
      <c r="D26" s="3">
        <v>43101</v>
      </c>
      <c r="E26" s="15">
        <v>65000</v>
      </c>
      <c r="F26" s="15"/>
      <c r="G26" s="15"/>
      <c r="H26" s="17">
        <f t="shared" ref="H26:H31" si="1">SUM(E26:G26)</f>
        <v>65000</v>
      </c>
    </row>
    <row r="27" spans="1:8" x14ac:dyDescent="0.2">
      <c r="A27" s="101" t="s">
        <v>8</v>
      </c>
      <c r="B27" s="101"/>
      <c r="C27" s="2">
        <v>50</v>
      </c>
      <c r="D27" s="3">
        <v>43101</v>
      </c>
      <c r="E27" s="15">
        <v>30000</v>
      </c>
      <c r="F27" s="15"/>
      <c r="G27" s="15"/>
      <c r="H27" s="17">
        <f t="shared" si="1"/>
        <v>30000</v>
      </c>
    </row>
    <row r="28" spans="1:8" x14ac:dyDescent="0.2">
      <c r="A28" s="101" t="s">
        <v>9</v>
      </c>
      <c r="B28" s="101"/>
      <c r="C28" s="2"/>
      <c r="D28" s="3">
        <v>43101</v>
      </c>
      <c r="E28" s="15"/>
      <c r="F28" s="15"/>
      <c r="G28" s="15"/>
      <c r="H28" s="17">
        <f t="shared" si="1"/>
        <v>0</v>
      </c>
    </row>
    <row r="29" spans="1:8" x14ac:dyDescent="0.2">
      <c r="A29" s="101" t="s">
        <v>10</v>
      </c>
      <c r="B29" s="101"/>
      <c r="C29" s="2"/>
      <c r="D29" s="3">
        <v>43101</v>
      </c>
      <c r="E29" s="15"/>
      <c r="F29" s="15"/>
      <c r="G29" s="15"/>
      <c r="H29" s="17">
        <f t="shared" si="1"/>
        <v>0</v>
      </c>
    </row>
    <row r="30" spans="1:8" x14ac:dyDescent="0.2">
      <c r="A30" s="101" t="s">
        <v>17</v>
      </c>
      <c r="B30" s="101"/>
      <c r="C30" s="2"/>
      <c r="D30" s="3">
        <v>43101</v>
      </c>
      <c r="E30" s="15"/>
      <c r="F30" s="15"/>
      <c r="G30" s="15"/>
      <c r="H30" s="17">
        <f t="shared" si="1"/>
        <v>0</v>
      </c>
    </row>
    <row r="31" spans="1:8" s="14" customFormat="1" ht="16" customHeight="1" x14ac:dyDescent="0.2">
      <c r="A31" s="102" t="s">
        <v>6</v>
      </c>
      <c r="B31" s="102"/>
      <c r="C31" s="102"/>
      <c r="D31" s="102"/>
      <c r="E31" s="16">
        <f>SUM(E26:E30)</f>
        <v>95000</v>
      </c>
      <c r="F31" s="16">
        <f>SUM(F26:F30)</f>
        <v>0</v>
      </c>
      <c r="G31" s="16">
        <f>SUM(G26:G30)</f>
        <v>0</v>
      </c>
      <c r="H31" s="17">
        <f t="shared" si="1"/>
        <v>95000</v>
      </c>
    </row>
    <row r="32" spans="1:8" s="14" customFormat="1" ht="35" customHeight="1" x14ac:dyDescent="0.2">
      <c r="A32" s="107" t="s">
        <v>33</v>
      </c>
      <c r="B32" s="107"/>
      <c r="C32" s="107"/>
      <c r="D32" s="107"/>
      <c r="E32" s="75">
        <f>E16+E23+E31</f>
        <v>302000</v>
      </c>
      <c r="F32" s="75">
        <f>F16+F23+F31</f>
        <v>0</v>
      </c>
      <c r="G32" s="75">
        <f>G16+G23+G31</f>
        <v>0</v>
      </c>
      <c r="H32" s="75">
        <f>H16+H23+H31</f>
        <v>302000</v>
      </c>
    </row>
    <row r="33" spans="1:16" s="13" customFormat="1" ht="69" customHeight="1" x14ac:dyDescent="0.2">
      <c r="A33" s="109" t="s">
        <v>49</v>
      </c>
      <c r="B33" s="109"/>
      <c r="C33" s="109"/>
      <c r="D33" s="109"/>
      <c r="E33" s="109"/>
      <c r="F33" s="109"/>
      <c r="G33" s="109"/>
      <c r="H33" s="109"/>
    </row>
    <row r="34" spans="1:16" s="20" customFormat="1" ht="64" customHeight="1" x14ac:dyDescent="0.2">
      <c r="A34" s="105" t="s">
        <v>50</v>
      </c>
      <c r="B34" s="105"/>
      <c r="C34" s="105"/>
      <c r="D34" s="105"/>
      <c r="E34" s="52" t="s">
        <v>19</v>
      </c>
      <c r="F34" s="52" t="s">
        <v>20</v>
      </c>
      <c r="G34" s="52" t="s">
        <v>15</v>
      </c>
      <c r="H34" s="53" t="s">
        <v>18</v>
      </c>
      <c r="I34" s="21"/>
    </row>
    <row r="35" spans="1:16" ht="16" customHeight="1" x14ac:dyDescent="0.2">
      <c r="A35" s="101" t="s">
        <v>51</v>
      </c>
      <c r="B35" s="101"/>
      <c r="C35" s="101"/>
      <c r="D35" s="101"/>
      <c r="E35" s="15">
        <v>10000</v>
      </c>
      <c r="F35" s="15"/>
      <c r="G35" s="15"/>
      <c r="H35" s="18">
        <f>SUM(E35:G35)</f>
        <v>10000</v>
      </c>
    </row>
    <row r="36" spans="1:16" ht="16" customHeight="1" x14ac:dyDescent="0.2">
      <c r="A36" s="101" t="s">
        <v>2</v>
      </c>
      <c r="B36" s="101"/>
      <c r="C36" s="101"/>
      <c r="D36" s="101"/>
      <c r="E36" s="15"/>
      <c r="F36" s="15"/>
      <c r="G36" s="15"/>
      <c r="H36" s="18">
        <f>SUM(E36:G36)</f>
        <v>0</v>
      </c>
    </row>
    <row r="37" spans="1:16" ht="16" customHeight="1" x14ac:dyDescent="0.2">
      <c r="A37" s="101" t="s">
        <v>3</v>
      </c>
      <c r="B37" s="101"/>
      <c r="C37" s="101"/>
      <c r="D37" s="101"/>
      <c r="E37" s="15"/>
      <c r="F37" s="15"/>
      <c r="G37" s="15"/>
      <c r="H37" s="18">
        <f>SUM(E37:G37)</f>
        <v>0</v>
      </c>
    </row>
    <row r="38" spans="1:16" ht="16" customHeight="1" x14ac:dyDescent="0.2">
      <c r="A38" s="101" t="s">
        <v>4</v>
      </c>
      <c r="B38" s="101"/>
      <c r="C38" s="101"/>
      <c r="D38" s="101"/>
      <c r="E38" s="15"/>
      <c r="F38" s="15"/>
      <c r="G38" s="15"/>
      <c r="H38" s="18">
        <f>SUM(E38:G38)</f>
        <v>0</v>
      </c>
    </row>
    <row r="39" spans="1:16" s="14" customFormat="1" x14ac:dyDescent="0.2">
      <c r="A39" s="102" t="s">
        <v>6</v>
      </c>
      <c r="B39" s="102"/>
      <c r="C39" s="102"/>
      <c r="D39" s="102"/>
      <c r="E39" s="16">
        <f>SUM(E35:E38)</f>
        <v>10000</v>
      </c>
      <c r="F39" s="16">
        <f>SUM(F35:F38)</f>
        <v>0</v>
      </c>
      <c r="G39" s="16">
        <f>SUM(G35:G38)</f>
        <v>0</v>
      </c>
      <c r="H39" s="17">
        <f>SUM(E39:G39)</f>
        <v>10000</v>
      </c>
    </row>
    <row r="40" spans="1:16" s="14" customFormat="1" ht="35" customHeight="1" x14ac:dyDescent="0.2">
      <c r="A40" s="107" t="s">
        <v>36</v>
      </c>
      <c r="B40" s="107"/>
      <c r="C40" s="107"/>
      <c r="D40" s="107"/>
      <c r="E40" s="75">
        <f>E39</f>
        <v>10000</v>
      </c>
      <c r="F40" s="75">
        <f>F39</f>
        <v>0</v>
      </c>
      <c r="G40" s="75">
        <f>G39</f>
        <v>0</v>
      </c>
      <c r="H40" s="75">
        <f>H39</f>
        <v>10000</v>
      </c>
    </row>
    <row r="41" spans="1:16" s="13" customFormat="1" ht="69" customHeight="1" x14ac:dyDescent="0.2">
      <c r="A41" s="108" t="s">
        <v>31</v>
      </c>
      <c r="B41" s="108"/>
      <c r="C41" s="108"/>
      <c r="D41" s="108"/>
      <c r="E41" s="108"/>
      <c r="F41" s="108"/>
      <c r="G41" s="108"/>
      <c r="H41" s="108"/>
    </row>
    <row r="42" spans="1:16" ht="84" customHeight="1" x14ac:dyDescent="0.2">
      <c r="A42" s="105" t="s">
        <v>84</v>
      </c>
      <c r="B42" s="105"/>
      <c r="C42" s="105"/>
      <c r="D42" s="105"/>
      <c r="E42" s="52" t="s">
        <v>19</v>
      </c>
      <c r="F42" s="52" t="s">
        <v>20</v>
      </c>
      <c r="G42" s="52" t="s">
        <v>15</v>
      </c>
      <c r="H42" s="53" t="s">
        <v>18</v>
      </c>
      <c r="I42" s="14"/>
    </row>
    <row r="43" spans="1:16" ht="16" customHeight="1" x14ac:dyDescent="0.2">
      <c r="A43" s="101" t="s">
        <v>69</v>
      </c>
      <c r="B43" s="101"/>
      <c r="C43" s="101"/>
      <c r="D43" s="101"/>
      <c r="E43" s="15">
        <v>20000</v>
      </c>
      <c r="F43" s="15"/>
      <c r="G43" s="15"/>
      <c r="H43" s="18">
        <f>SUM(E43:G43)</f>
        <v>20000</v>
      </c>
    </row>
    <row r="44" spans="1:16" ht="16" customHeight="1" x14ac:dyDescent="0.2">
      <c r="A44" s="101" t="s">
        <v>2</v>
      </c>
      <c r="B44" s="101"/>
      <c r="C44" s="101"/>
      <c r="D44" s="101"/>
      <c r="E44" s="15"/>
      <c r="F44" s="15"/>
      <c r="G44" s="15"/>
      <c r="H44" s="18">
        <f>SUM(E44:G44)</f>
        <v>0</v>
      </c>
    </row>
    <row r="45" spans="1:16" ht="16" customHeight="1" x14ac:dyDescent="0.2">
      <c r="A45" s="101" t="s">
        <v>3</v>
      </c>
      <c r="B45" s="101"/>
      <c r="C45" s="101"/>
      <c r="D45" s="101"/>
      <c r="E45" s="15"/>
      <c r="F45" s="15"/>
      <c r="G45" s="15"/>
      <c r="H45" s="18">
        <f>SUM(E45:G45)</f>
        <v>0</v>
      </c>
      <c r="P45" s="51"/>
    </row>
    <row r="46" spans="1:16" ht="16" customHeight="1" x14ac:dyDescent="0.2">
      <c r="A46" s="101" t="s">
        <v>4</v>
      </c>
      <c r="B46" s="101"/>
      <c r="C46" s="101"/>
      <c r="D46" s="101"/>
      <c r="E46" s="15"/>
      <c r="F46" s="15"/>
      <c r="G46" s="15"/>
      <c r="H46" s="18">
        <f>SUM(E46:G46)</f>
        <v>0</v>
      </c>
    </row>
    <row r="47" spans="1:16" s="14" customFormat="1" x14ac:dyDescent="0.2">
      <c r="A47" s="102" t="s">
        <v>6</v>
      </c>
      <c r="B47" s="102"/>
      <c r="C47" s="102"/>
      <c r="D47" s="102"/>
      <c r="E47" s="16">
        <f>SUM(E43:E46)</f>
        <v>20000</v>
      </c>
      <c r="F47" s="16">
        <f>SUM(F43:F46)</f>
        <v>0</v>
      </c>
      <c r="G47" s="16">
        <f>SUM(G43:G46)</f>
        <v>0</v>
      </c>
      <c r="H47" s="17">
        <f>SUM(H43:H46)</f>
        <v>20000</v>
      </c>
    </row>
    <row r="48" spans="1:16" s="14" customFormat="1" ht="35" customHeight="1" x14ac:dyDescent="0.2">
      <c r="A48" s="107" t="s">
        <v>37</v>
      </c>
      <c r="B48" s="107"/>
      <c r="C48" s="107"/>
      <c r="D48" s="107"/>
      <c r="E48" s="75">
        <f>E47</f>
        <v>20000</v>
      </c>
      <c r="F48" s="75">
        <f>F47</f>
        <v>0</v>
      </c>
      <c r="G48" s="75">
        <f>G47</f>
        <v>0</v>
      </c>
      <c r="H48" s="75">
        <f>H47</f>
        <v>20000</v>
      </c>
    </row>
    <row r="49" spans="1:8" s="13" customFormat="1" ht="69" customHeight="1" x14ac:dyDescent="0.2">
      <c r="A49" s="108" t="s">
        <v>32</v>
      </c>
      <c r="B49" s="108"/>
      <c r="C49" s="108"/>
      <c r="D49" s="108"/>
      <c r="E49" s="108"/>
      <c r="F49" s="108"/>
      <c r="G49" s="108"/>
      <c r="H49" s="108"/>
    </row>
    <row r="50" spans="1:8" s="21" customFormat="1" ht="58" customHeight="1" x14ac:dyDescent="0.2">
      <c r="A50" s="106" t="s">
        <v>39</v>
      </c>
      <c r="B50" s="106"/>
      <c r="C50" s="106"/>
      <c r="D50" s="106"/>
      <c r="E50" s="52" t="s">
        <v>19</v>
      </c>
      <c r="F50" s="52" t="s">
        <v>20</v>
      </c>
      <c r="G50" s="52" t="s">
        <v>15</v>
      </c>
      <c r="H50" s="53" t="s">
        <v>18</v>
      </c>
    </row>
    <row r="51" spans="1:8" s="14" customFormat="1" ht="16" customHeight="1" x14ac:dyDescent="0.2">
      <c r="A51" s="101" t="s">
        <v>53</v>
      </c>
      <c r="B51" s="101"/>
      <c r="C51" s="101"/>
      <c r="D51" s="101"/>
      <c r="E51" s="15">
        <v>5000</v>
      </c>
      <c r="F51" s="15"/>
      <c r="G51" s="15"/>
      <c r="H51" s="18">
        <f>SUM(E51:G51)</f>
        <v>5000</v>
      </c>
    </row>
    <row r="52" spans="1:8" s="14" customFormat="1" ht="16" customHeight="1" x14ac:dyDescent="0.2">
      <c r="A52" s="101" t="s">
        <v>2</v>
      </c>
      <c r="B52" s="101"/>
      <c r="C52" s="101"/>
      <c r="D52" s="101"/>
      <c r="E52" s="15"/>
      <c r="F52" s="15"/>
      <c r="G52" s="15">
        <v>0</v>
      </c>
      <c r="H52" s="18">
        <f>SUM(E52:G52)</f>
        <v>0</v>
      </c>
    </row>
    <row r="53" spans="1:8" s="14" customFormat="1" ht="16" customHeight="1" x14ac:dyDescent="0.2">
      <c r="A53" s="101" t="s">
        <v>3</v>
      </c>
      <c r="B53" s="101"/>
      <c r="C53" s="101"/>
      <c r="D53" s="101"/>
      <c r="E53" s="15"/>
      <c r="F53" s="15"/>
      <c r="G53" s="15">
        <v>0</v>
      </c>
      <c r="H53" s="18">
        <f>SUM(E53:G53)</f>
        <v>0</v>
      </c>
    </row>
    <row r="54" spans="1:8" s="14" customFormat="1" ht="16" customHeight="1" x14ac:dyDescent="0.2">
      <c r="A54" s="101" t="s">
        <v>4</v>
      </c>
      <c r="B54" s="101"/>
      <c r="C54" s="101"/>
      <c r="D54" s="101"/>
      <c r="E54" s="15">
        <v>0</v>
      </c>
      <c r="F54" s="15">
        <v>0</v>
      </c>
      <c r="G54" s="15">
        <v>0</v>
      </c>
      <c r="H54" s="18">
        <f>SUM(E54:G54)</f>
        <v>0</v>
      </c>
    </row>
    <row r="55" spans="1:8" s="14" customFormat="1" ht="16" customHeight="1" x14ac:dyDescent="0.2">
      <c r="A55" s="102" t="s">
        <v>6</v>
      </c>
      <c r="B55" s="102"/>
      <c r="C55" s="102"/>
      <c r="D55" s="102"/>
      <c r="E55" s="16">
        <f>SUM(E51:E54)</f>
        <v>5000</v>
      </c>
      <c r="F55" s="16">
        <f>SUM(F51:F54)</f>
        <v>0</v>
      </c>
      <c r="G55" s="16">
        <f>SUM(G51:G54)</f>
        <v>0</v>
      </c>
      <c r="H55" s="17">
        <f>SUM(H51:H54)</f>
        <v>5000</v>
      </c>
    </row>
    <row r="56" spans="1:8" s="21" customFormat="1" ht="67" customHeight="1" x14ac:dyDescent="0.2">
      <c r="A56" s="105" t="s">
        <v>85</v>
      </c>
      <c r="B56" s="105"/>
      <c r="C56" s="105"/>
      <c r="D56" s="105"/>
      <c r="E56" s="52" t="s">
        <v>19</v>
      </c>
      <c r="F56" s="52" t="s">
        <v>20</v>
      </c>
      <c r="G56" s="52" t="s">
        <v>15</v>
      </c>
      <c r="H56" s="53" t="s">
        <v>18</v>
      </c>
    </row>
    <row r="57" spans="1:8" s="14" customFormat="1" ht="16" customHeight="1" x14ac:dyDescent="0.2">
      <c r="A57" s="101" t="s">
        <v>54</v>
      </c>
      <c r="B57" s="101"/>
      <c r="C57" s="101"/>
      <c r="D57" s="101"/>
      <c r="E57" s="15">
        <v>10000</v>
      </c>
      <c r="F57" s="15"/>
      <c r="G57" s="15"/>
      <c r="H57" s="18">
        <f>SUM(E57:G57)</f>
        <v>10000</v>
      </c>
    </row>
    <row r="58" spans="1:8" s="14" customFormat="1" ht="16" customHeight="1" x14ac:dyDescent="0.2">
      <c r="A58" s="101" t="s">
        <v>2</v>
      </c>
      <c r="B58" s="101"/>
      <c r="C58" s="101"/>
      <c r="D58" s="101"/>
      <c r="E58" s="15"/>
      <c r="F58" s="15"/>
      <c r="G58" s="15"/>
      <c r="H58" s="18">
        <f>SUM(E58:G58)</f>
        <v>0</v>
      </c>
    </row>
    <row r="59" spans="1:8" s="14" customFormat="1" ht="16" customHeight="1" x14ac:dyDescent="0.2">
      <c r="A59" s="101" t="s">
        <v>3</v>
      </c>
      <c r="B59" s="101"/>
      <c r="C59" s="101"/>
      <c r="D59" s="101"/>
      <c r="E59" s="15"/>
      <c r="F59" s="15"/>
      <c r="G59" s="15">
        <v>0</v>
      </c>
      <c r="H59" s="18">
        <f>SUM(E59:G59)</f>
        <v>0</v>
      </c>
    </row>
    <row r="60" spans="1:8" s="14" customFormat="1" ht="16" customHeight="1" x14ac:dyDescent="0.2">
      <c r="A60" s="101" t="s">
        <v>4</v>
      </c>
      <c r="B60" s="101"/>
      <c r="C60" s="101"/>
      <c r="D60" s="101"/>
      <c r="E60" s="15">
        <v>0</v>
      </c>
      <c r="F60" s="15">
        <v>0</v>
      </c>
      <c r="G60" s="15">
        <v>0</v>
      </c>
      <c r="H60" s="18">
        <f>SUM(E60:G60)</f>
        <v>0</v>
      </c>
    </row>
    <row r="61" spans="1:8" s="14" customFormat="1" ht="16" customHeight="1" x14ac:dyDescent="0.2">
      <c r="A61" s="102" t="s">
        <v>6</v>
      </c>
      <c r="B61" s="102"/>
      <c r="C61" s="102"/>
      <c r="D61" s="102"/>
      <c r="E61" s="16">
        <f>SUM(E57:E60)</f>
        <v>10000</v>
      </c>
      <c r="F61" s="16">
        <f>SUM(F57:F60)</f>
        <v>0</v>
      </c>
      <c r="G61" s="16">
        <f>SUM(G57:G60)</f>
        <v>0</v>
      </c>
      <c r="H61" s="17">
        <f>SUM(H57:H60)</f>
        <v>10000</v>
      </c>
    </row>
    <row r="62" spans="1:8" s="14" customFormat="1" ht="35" customHeight="1" x14ac:dyDescent="0.2">
      <c r="A62" s="107" t="s">
        <v>38</v>
      </c>
      <c r="B62" s="107"/>
      <c r="C62" s="107"/>
      <c r="D62" s="107"/>
      <c r="E62" s="75">
        <f>E61+E55</f>
        <v>15000</v>
      </c>
      <c r="F62" s="75">
        <f>F61+F55</f>
        <v>0</v>
      </c>
      <c r="G62" s="75">
        <f>G61+G55</f>
        <v>0</v>
      </c>
      <c r="H62" s="75">
        <f>H61+H55</f>
        <v>15000</v>
      </c>
    </row>
    <row r="63" spans="1:8" ht="38" customHeight="1" x14ac:dyDescent="0.2">
      <c r="A63" s="104" t="s">
        <v>47</v>
      </c>
      <c r="B63" s="104"/>
      <c r="C63" s="104"/>
      <c r="D63" s="104"/>
      <c r="E63" s="93">
        <f>SUM(E32,E40,E48,E62)</f>
        <v>347000</v>
      </c>
      <c r="F63" s="93">
        <f>SUM(F32,F40,F48,F62)</f>
        <v>0</v>
      </c>
      <c r="G63" s="93">
        <f>SUM(G32,G40,G48,G62)</f>
        <v>0</v>
      </c>
      <c r="H63" s="83"/>
    </row>
    <row r="64" spans="1:8" ht="33" customHeight="1" x14ac:dyDescent="0.2">
      <c r="A64" s="103" t="s">
        <v>88</v>
      </c>
      <c r="B64" s="103"/>
      <c r="C64" s="103"/>
      <c r="D64" s="103"/>
      <c r="E64" s="103"/>
      <c r="F64" s="103"/>
      <c r="G64" s="103"/>
      <c r="H64" s="94">
        <f>H32+H40+H48+H62</f>
        <v>347000</v>
      </c>
    </row>
    <row r="65" spans="1:7" ht="18" x14ac:dyDescent="0.2">
      <c r="B65" s="12"/>
      <c r="C65" s="12"/>
      <c r="D65" s="12"/>
      <c r="E65" s="6"/>
      <c r="F65" s="6"/>
      <c r="G65" s="6"/>
    </row>
    <row r="74" spans="1:7" x14ac:dyDescent="0.2">
      <c r="A74" s="1"/>
    </row>
    <row r="75" spans="1:7" x14ac:dyDescent="0.2">
      <c r="B75" s="1"/>
      <c r="C75" s="1"/>
      <c r="D75" s="1"/>
    </row>
  </sheetData>
  <mergeCells count="63">
    <mergeCell ref="A55:D55"/>
    <mergeCell ref="A23:D23"/>
    <mergeCell ref="A10:B10"/>
    <mergeCell ref="A12:B12"/>
    <mergeCell ref="A11:B11"/>
    <mergeCell ref="A14:B14"/>
    <mergeCell ref="A13:B13"/>
    <mergeCell ref="A15:B15"/>
    <mergeCell ref="A25:B25"/>
    <mergeCell ref="A26:B26"/>
    <mergeCell ref="A27:B27"/>
    <mergeCell ref="A28:B28"/>
    <mergeCell ref="A29:B29"/>
    <mergeCell ref="A30:B30"/>
    <mergeCell ref="A18:B18"/>
    <mergeCell ref="A19:B19"/>
    <mergeCell ref="A5:H5"/>
    <mergeCell ref="A1:H1"/>
    <mergeCell ref="A9:D9"/>
    <mergeCell ref="E10:H10"/>
    <mergeCell ref="A32:D32"/>
    <mergeCell ref="E18:H18"/>
    <mergeCell ref="A20:B20"/>
    <mergeCell ref="A21:B21"/>
    <mergeCell ref="A22:B22"/>
    <mergeCell ref="A7:H7"/>
    <mergeCell ref="A49:H49"/>
    <mergeCell ref="A8:H8"/>
    <mergeCell ref="A33:H33"/>
    <mergeCell ref="A41:H41"/>
    <mergeCell ref="A34:D34"/>
    <mergeCell ref="A35:D35"/>
    <mergeCell ref="A36:D36"/>
    <mergeCell ref="A37:D37"/>
    <mergeCell ref="A38:D38"/>
    <mergeCell ref="A39:D39"/>
    <mergeCell ref="A42:D42"/>
    <mergeCell ref="A24:D24"/>
    <mergeCell ref="E25:H25"/>
    <mergeCell ref="A31:D31"/>
    <mergeCell ref="A16:D16"/>
    <mergeCell ref="A17:D17"/>
    <mergeCell ref="A43:D43"/>
    <mergeCell ref="A44:D44"/>
    <mergeCell ref="A45:D45"/>
    <mergeCell ref="A46:D46"/>
    <mergeCell ref="A40:D40"/>
    <mergeCell ref="A60:D60"/>
    <mergeCell ref="A61:D61"/>
    <mergeCell ref="A64:G64"/>
    <mergeCell ref="A63:D63"/>
    <mergeCell ref="A47:D47"/>
    <mergeCell ref="A58:D58"/>
    <mergeCell ref="A59:D59"/>
    <mergeCell ref="A56:D56"/>
    <mergeCell ref="A57:D57"/>
    <mergeCell ref="A50:D50"/>
    <mergeCell ref="A48:D48"/>
    <mergeCell ref="A62:D62"/>
    <mergeCell ref="A51:D51"/>
    <mergeCell ref="A52:D52"/>
    <mergeCell ref="A53:D53"/>
    <mergeCell ref="A54:D54"/>
  </mergeCells>
  <phoneticPr fontId="7" type="noConversion"/>
  <pageMargins left="0.7" right="0.7" top="0.75" bottom="0.75" header="0.3" footer="0.3"/>
  <pageSetup paperSize="9" scale="38"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pageSetUpPr fitToPage="1"/>
  </sheetPr>
  <dimension ref="B1:AH82"/>
  <sheetViews>
    <sheetView showRuler="0" topLeftCell="A48" zoomScale="79" zoomScaleNormal="79" zoomScalePageLayoutView="79" workbookViewId="0">
      <selection activeCell="B67" sqref="B67:E67"/>
    </sheetView>
  </sheetViews>
  <sheetFormatPr baseColWidth="10" defaultRowHeight="16" x14ac:dyDescent="0.2"/>
  <cols>
    <col min="1" max="1" width="5.33203125" style="7" customWidth="1"/>
    <col min="2" max="2" width="18.83203125" style="7" customWidth="1"/>
    <col min="3" max="3" width="13.83203125" style="7" customWidth="1"/>
    <col min="4" max="4" width="13.6640625" style="7" customWidth="1"/>
    <col min="5" max="5" width="14.1640625" style="7" customWidth="1"/>
    <col min="6" max="9" width="12.83203125" style="7" customWidth="1"/>
    <col min="10" max="10" width="3.33203125" style="7" customWidth="1"/>
    <col min="11" max="13" width="12.83203125" style="7" customWidth="1"/>
    <col min="14" max="14" width="13.1640625" style="7" customWidth="1"/>
    <col min="15" max="15" width="3.33203125" style="33" customWidth="1"/>
    <col min="16" max="19" width="12.83203125" style="7" customWidth="1"/>
    <col min="20" max="20" width="3.33203125" style="7" customWidth="1"/>
    <col min="21" max="24" width="12.83203125" style="7" customWidth="1"/>
    <col min="25" max="25" width="3.33203125" style="7" customWidth="1"/>
    <col min="26" max="29" width="12.83203125" style="7" customWidth="1"/>
    <col min="30" max="30" width="3.33203125" style="7" customWidth="1"/>
    <col min="31" max="31" width="14.83203125" style="6" customWidth="1"/>
    <col min="32" max="32" width="14.83203125" style="7" customWidth="1"/>
    <col min="33" max="34" width="14.6640625" style="7" customWidth="1"/>
    <col min="35" max="16384" width="10.83203125" style="7"/>
  </cols>
  <sheetData>
    <row r="1" spans="2:34" ht="38" customHeight="1" x14ac:dyDescent="0.2">
      <c r="B1" s="4" t="s">
        <v>87</v>
      </c>
      <c r="C1" s="5"/>
      <c r="D1" s="5"/>
      <c r="E1" s="6"/>
    </row>
    <row r="2" spans="2:34" ht="38" customHeight="1" x14ac:dyDescent="0.2">
      <c r="B2" s="50"/>
      <c r="C2" s="5"/>
      <c r="D2" s="5"/>
      <c r="E2" s="6"/>
    </row>
    <row r="3" spans="2:34" ht="17" customHeight="1" x14ac:dyDescent="0.2">
      <c r="B3" s="49"/>
    </row>
    <row r="4" spans="2:34" ht="27" customHeight="1" x14ac:dyDescent="0.2">
      <c r="B4" s="49"/>
    </row>
    <row r="5" spans="2:34" ht="17" customHeight="1" x14ac:dyDescent="0.2"/>
    <row r="6" spans="2:34" ht="17" customHeight="1" x14ac:dyDescent="0.2"/>
    <row r="7" spans="2:34" ht="42" customHeight="1" x14ac:dyDescent="0.2">
      <c r="B7" s="76" t="s">
        <v>12</v>
      </c>
      <c r="C7" s="77"/>
      <c r="D7" s="77"/>
      <c r="E7" s="77"/>
      <c r="F7" s="77"/>
      <c r="G7" s="77"/>
      <c r="H7" s="77"/>
      <c r="I7" s="77"/>
      <c r="J7" s="81"/>
      <c r="K7" s="81"/>
      <c r="L7" s="81"/>
      <c r="M7" s="81"/>
      <c r="N7" s="81"/>
      <c r="O7" s="81"/>
      <c r="P7" s="81"/>
      <c r="Q7" s="81"/>
      <c r="R7" s="81"/>
      <c r="S7" s="81"/>
      <c r="T7" s="81"/>
      <c r="U7" s="81"/>
      <c r="V7" s="81"/>
      <c r="W7" s="81"/>
      <c r="X7" s="81"/>
      <c r="Y7" s="81"/>
      <c r="Z7" s="81"/>
      <c r="AA7" s="81"/>
      <c r="AB7" s="81"/>
      <c r="AC7" s="81"/>
      <c r="AD7" s="81"/>
      <c r="AE7" s="82"/>
      <c r="AF7" s="81"/>
      <c r="AG7" s="81"/>
      <c r="AH7" s="81"/>
    </row>
    <row r="8" spans="2:34" ht="18" customHeight="1" x14ac:dyDescent="0.2">
      <c r="B8" s="145"/>
      <c r="C8" s="145"/>
      <c r="D8" s="145"/>
      <c r="E8" s="145"/>
      <c r="F8" s="145"/>
      <c r="G8" s="145"/>
      <c r="H8" s="145"/>
    </row>
    <row r="9" spans="2:34" ht="40" customHeight="1" x14ac:dyDescent="0.2">
      <c r="B9" s="151" t="s">
        <v>40</v>
      </c>
      <c r="C9" s="152"/>
      <c r="D9" s="152"/>
      <c r="E9" s="153"/>
      <c r="F9" s="155" t="s">
        <v>21</v>
      </c>
      <c r="G9" s="155"/>
      <c r="H9" s="155"/>
      <c r="I9" s="155"/>
      <c r="J9" s="20"/>
      <c r="K9" s="139" t="s">
        <v>22</v>
      </c>
      <c r="L9" s="139"/>
      <c r="M9" s="139"/>
      <c r="N9" s="139"/>
      <c r="O9" s="66"/>
      <c r="P9" s="140" t="s">
        <v>23</v>
      </c>
      <c r="Q9" s="140"/>
      <c r="R9" s="140"/>
      <c r="S9" s="140"/>
      <c r="T9" s="20"/>
      <c r="U9" s="162" t="s">
        <v>24</v>
      </c>
      <c r="V9" s="162"/>
      <c r="W9" s="162"/>
      <c r="X9" s="162"/>
      <c r="Y9" s="20"/>
      <c r="Z9" s="144" t="s">
        <v>26</v>
      </c>
      <c r="AA9" s="144"/>
      <c r="AB9" s="144"/>
      <c r="AC9" s="144"/>
      <c r="AE9" s="141" t="s">
        <v>25</v>
      </c>
      <c r="AF9" s="142"/>
      <c r="AG9" s="142"/>
      <c r="AH9" s="143"/>
    </row>
    <row r="10" spans="2:34" ht="31" customHeight="1" x14ac:dyDescent="0.2">
      <c r="B10" s="146" t="s">
        <v>41</v>
      </c>
      <c r="C10" s="147"/>
      <c r="D10" s="147"/>
      <c r="E10" s="148"/>
      <c r="F10" s="62" t="s">
        <v>13</v>
      </c>
      <c r="G10" s="62" t="s">
        <v>14</v>
      </c>
      <c r="H10" s="62" t="s">
        <v>15</v>
      </c>
      <c r="I10" s="62" t="s">
        <v>1</v>
      </c>
      <c r="K10" s="54" t="s">
        <v>13</v>
      </c>
      <c r="L10" s="54" t="s">
        <v>14</v>
      </c>
      <c r="M10" s="54" t="s">
        <v>15</v>
      </c>
      <c r="N10" s="54" t="s">
        <v>1</v>
      </c>
      <c r="O10" s="37"/>
      <c r="P10" s="56" t="s">
        <v>13</v>
      </c>
      <c r="Q10" s="56" t="s">
        <v>14</v>
      </c>
      <c r="R10" s="56" t="s">
        <v>15</v>
      </c>
      <c r="S10" s="56" t="s">
        <v>1</v>
      </c>
      <c r="U10" s="58" t="s">
        <v>13</v>
      </c>
      <c r="V10" s="58" t="s">
        <v>14</v>
      </c>
      <c r="W10" s="58" t="s">
        <v>15</v>
      </c>
      <c r="X10" s="58" t="s">
        <v>1</v>
      </c>
      <c r="Z10" s="67" t="s">
        <v>13</v>
      </c>
      <c r="AA10" s="67" t="s">
        <v>14</v>
      </c>
      <c r="AB10" s="67" t="s">
        <v>15</v>
      </c>
      <c r="AC10" s="67" t="s">
        <v>1</v>
      </c>
      <c r="AE10" s="70" t="s">
        <v>13</v>
      </c>
      <c r="AF10" s="70" t="s">
        <v>14</v>
      </c>
      <c r="AG10" s="70" t="s">
        <v>15</v>
      </c>
      <c r="AH10" s="70" t="s">
        <v>6</v>
      </c>
    </row>
    <row r="11" spans="2:34" ht="54" customHeight="1" x14ac:dyDescent="0.2">
      <c r="B11" s="150" t="s">
        <v>73</v>
      </c>
      <c r="C11" s="150"/>
      <c r="D11" s="150"/>
      <c r="E11" s="150"/>
      <c r="F11" s="150"/>
      <c r="G11" s="150"/>
      <c r="H11" s="150"/>
      <c r="I11" s="150"/>
      <c r="K11" s="118"/>
      <c r="L11" s="119"/>
      <c r="M11" s="119"/>
      <c r="N11" s="120"/>
      <c r="O11" s="37"/>
      <c r="P11" s="118"/>
      <c r="Q11" s="119"/>
      <c r="R11" s="119"/>
      <c r="S11" s="120"/>
      <c r="U11" s="118"/>
      <c r="V11" s="119"/>
      <c r="W11" s="119"/>
      <c r="X11" s="120"/>
      <c r="Z11" s="118"/>
      <c r="AA11" s="119"/>
      <c r="AB11" s="119"/>
      <c r="AC11" s="120"/>
      <c r="AE11" s="118"/>
      <c r="AF11" s="119"/>
      <c r="AG11" s="119"/>
      <c r="AH11" s="120"/>
    </row>
    <row r="12" spans="2:34" s="22" customFormat="1" ht="71" customHeight="1" x14ac:dyDescent="0.2">
      <c r="B12" s="106" t="s">
        <v>70</v>
      </c>
      <c r="C12" s="106"/>
      <c r="D12" s="106"/>
      <c r="E12" s="106"/>
      <c r="F12" s="106"/>
      <c r="G12" s="106"/>
      <c r="H12" s="106"/>
      <c r="I12" s="106"/>
      <c r="K12" s="106"/>
      <c r="L12" s="106"/>
      <c r="M12" s="106"/>
      <c r="N12" s="106"/>
      <c r="O12" s="38"/>
      <c r="P12" s="106"/>
      <c r="Q12" s="106"/>
      <c r="R12" s="106"/>
      <c r="S12" s="106"/>
      <c r="U12" s="106"/>
      <c r="V12" s="106"/>
      <c r="W12" s="106"/>
      <c r="X12" s="106"/>
      <c r="Z12" s="106"/>
      <c r="AA12" s="106"/>
      <c r="AB12" s="106"/>
      <c r="AC12" s="106"/>
      <c r="AE12" s="106"/>
      <c r="AF12" s="106"/>
      <c r="AG12" s="106"/>
      <c r="AH12" s="106"/>
    </row>
    <row r="13" spans="2:34" s="22" customFormat="1" ht="53" customHeight="1" x14ac:dyDescent="0.2">
      <c r="B13" s="114"/>
      <c r="C13" s="114"/>
      <c r="D13" s="73" t="s">
        <v>5</v>
      </c>
      <c r="E13" s="68" t="s">
        <v>11</v>
      </c>
      <c r="F13" s="110"/>
      <c r="G13" s="110"/>
      <c r="H13" s="110"/>
      <c r="I13" s="110"/>
      <c r="K13" s="110"/>
      <c r="L13" s="110"/>
      <c r="M13" s="110"/>
      <c r="N13" s="110"/>
      <c r="P13" s="110"/>
      <c r="Q13" s="110"/>
      <c r="R13" s="110"/>
      <c r="S13" s="110"/>
      <c r="U13" s="110"/>
      <c r="V13" s="110"/>
      <c r="W13" s="110"/>
      <c r="X13" s="110"/>
      <c r="Z13" s="110"/>
      <c r="AA13" s="110"/>
      <c r="AB13" s="110"/>
      <c r="AC13" s="110"/>
      <c r="AE13" s="110"/>
      <c r="AF13" s="110"/>
      <c r="AG13" s="110"/>
      <c r="AH13" s="110"/>
    </row>
    <row r="14" spans="2:34" s="22" customFormat="1" ht="20" customHeight="1" x14ac:dyDescent="0.2">
      <c r="B14" s="101" t="s">
        <v>7</v>
      </c>
      <c r="C14" s="101"/>
      <c r="D14" s="2">
        <v>50</v>
      </c>
      <c r="E14" s="3">
        <v>43101</v>
      </c>
      <c r="F14" s="15">
        <v>65000</v>
      </c>
      <c r="G14" s="15">
        <v>65000</v>
      </c>
      <c r="H14" s="15">
        <v>65000</v>
      </c>
      <c r="I14" s="64">
        <f t="shared" ref="I14:I19" si="0">SUM(F14:H14)</f>
        <v>195000</v>
      </c>
      <c r="K14" s="15"/>
      <c r="L14" s="15"/>
      <c r="M14" s="15"/>
      <c r="N14" s="41">
        <f t="shared" ref="N14:N19" si="1">SUM(K14:M14)</f>
        <v>0</v>
      </c>
      <c r="O14" s="28"/>
      <c r="P14" s="15"/>
      <c r="Q14" s="15"/>
      <c r="R14" s="15"/>
      <c r="S14" s="44">
        <f t="shared" ref="S14:S19" si="2">SUM(P14:R14)</f>
        <v>0</v>
      </c>
      <c r="U14" s="15"/>
      <c r="V14" s="15"/>
      <c r="W14" s="15"/>
      <c r="X14" s="60">
        <f t="shared" ref="X14:X19" si="3">SUM(U14:W14)</f>
        <v>0</v>
      </c>
      <c r="Z14" s="15"/>
      <c r="AA14" s="15"/>
      <c r="AB14" s="15"/>
      <c r="AC14" s="17">
        <f t="shared" ref="AC14:AC19" si="4">SUM(Z14:AB14)</f>
        <v>0</v>
      </c>
      <c r="AE14" s="130" t="s">
        <v>46</v>
      </c>
      <c r="AF14" s="131"/>
      <c r="AG14" s="131"/>
      <c r="AH14" s="132"/>
    </row>
    <row r="15" spans="2:34" s="22" customFormat="1" ht="20" customHeight="1" x14ac:dyDescent="0.2">
      <c r="B15" s="101" t="s">
        <v>8</v>
      </c>
      <c r="C15" s="101"/>
      <c r="D15" s="2">
        <v>100</v>
      </c>
      <c r="E15" s="3">
        <v>43101</v>
      </c>
      <c r="F15" s="15"/>
      <c r="G15" s="15">
        <v>30000</v>
      </c>
      <c r="H15" s="15">
        <v>30000</v>
      </c>
      <c r="I15" s="64">
        <f t="shared" si="0"/>
        <v>60000</v>
      </c>
      <c r="K15" s="15"/>
      <c r="L15" s="15"/>
      <c r="M15" s="15"/>
      <c r="N15" s="41">
        <f t="shared" si="1"/>
        <v>0</v>
      </c>
      <c r="O15" s="28"/>
      <c r="P15" s="15"/>
      <c r="Q15" s="92"/>
      <c r="R15" s="92"/>
      <c r="S15" s="44">
        <f t="shared" si="2"/>
        <v>0</v>
      </c>
      <c r="U15" s="15"/>
      <c r="V15" s="15"/>
      <c r="W15" s="15"/>
      <c r="X15" s="60">
        <f t="shared" si="3"/>
        <v>0</v>
      </c>
      <c r="Z15" s="15"/>
      <c r="AA15" s="15"/>
      <c r="AB15" s="15"/>
      <c r="AC15" s="17">
        <f t="shared" si="4"/>
        <v>0</v>
      </c>
      <c r="AE15" s="133"/>
      <c r="AF15" s="134"/>
      <c r="AG15" s="134"/>
      <c r="AH15" s="135"/>
    </row>
    <row r="16" spans="2:34" s="22" customFormat="1" ht="20" customHeight="1" x14ac:dyDescent="0.2">
      <c r="B16" s="101" t="s">
        <v>55</v>
      </c>
      <c r="C16" s="101"/>
      <c r="D16" s="2">
        <v>50</v>
      </c>
      <c r="E16" s="3">
        <v>43101</v>
      </c>
      <c r="F16" s="15"/>
      <c r="G16" s="15"/>
      <c r="H16" s="15"/>
      <c r="I16" s="64">
        <f t="shared" si="0"/>
        <v>0</v>
      </c>
      <c r="K16" s="15"/>
      <c r="L16" s="15"/>
      <c r="M16" s="15"/>
      <c r="N16" s="41">
        <f t="shared" si="1"/>
        <v>0</v>
      </c>
      <c r="O16" s="28"/>
      <c r="P16" s="15">
        <v>65000</v>
      </c>
      <c r="Q16" s="15">
        <v>65000</v>
      </c>
      <c r="R16" s="15">
        <v>65000</v>
      </c>
      <c r="S16" s="44">
        <f t="shared" si="2"/>
        <v>195000</v>
      </c>
      <c r="U16" s="15"/>
      <c r="V16" s="15"/>
      <c r="W16" s="15"/>
      <c r="X16" s="60">
        <f t="shared" si="3"/>
        <v>0</v>
      </c>
      <c r="Z16" s="15"/>
      <c r="AA16" s="15"/>
      <c r="AB16" s="15"/>
      <c r="AC16" s="17">
        <f t="shared" si="4"/>
        <v>0</v>
      </c>
      <c r="AE16" s="133"/>
      <c r="AF16" s="134"/>
      <c r="AG16" s="134"/>
      <c r="AH16" s="135"/>
    </row>
    <row r="17" spans="2:34" s="22" customFormat="1" ht="20" customHeight="1" x14ac:dyDescent="0.2">
      <c r="B17" s="101" t="s">
        <v>9</v>
      </c>
      <c r="C17" s="101"/>
      <c r="D17" s="2"/>
      <c r="E17" s="3"/>
      <c r="F17" s="15"/>
      <c r="G17" s="15"/>
      <c r="H17" s="15"/>
      <c r="I17" s="64">
        <f t="shared" si="0"/>
        <v>0</v>
      </c>
      <c r="K17" s="15"/>
      <c r="L17" s="15"/>
      <c r="M17" s="15"/>
      <c r="N17" s="41">
        <f t="shared" si="1"/>
        <v>0</v>
      </c>
      <c r="O17" s="28"/>
      <c r="P17" s="15"/>
      <c r="Q17" s="15"/>
      <c r="R17" s="15"/>
      <c r="S17" s="44">
        <f t="shared" si="2"/>
        <v>0</v>
      </c>
      <c r="U17" s="15"/>
      <c r="V17" s="15"/>
      <c r="W17" s="15"/>
      <c r="X17" s="60">
        <f t="shared" si="3"/>
        <v>0</v>
      </c>
      <c r="Z17" s="15"/>
      <c r="AA17" s="15"/>
      <c r="AB17" s="15"/>
      <c r="AC17" s="17">
        <f t="shared" si="4"/>
        <v>0</v>
      </c>
      <c r="AE17" s="133"/>
      <c r="AF17" s="134"/>
      <c r="AG17" s="134"/>
      <c r="AH17" s="135"/>
    </row>
    <row r="18" spans="2:34" s="22" customFormat="1" ht="32" customHeight="1" x14ac:dyDescent="0.2">
      <c r="B18" s="101" t="s">
        <v>17</v>
      </c>
      <c r="C18" s="101"/>
      <c r="D18" s="2"/>
      <c r="E18" s="3"/>
      <c r="F18" s="15"/>
      <c r="G18" s="15"/>
      <c r="H18" s="15"/>
      <c r="I18" s="64">
        <f t="shared" si="0"/>
        <v>0</v>
      </c>
      <c r="K18" s="15"/>
      <c r="L18" s="15"/>
      <c r="M18" s="15"/>
      <c r="N18" s="41">
        <f t="shared" si="1"/>
        <v>0</v>
      </c>
      <c r="O18" s="28"/>
      <c r="P18" s="15"/>
      <c r="Q18" s="15"/>
      <c r="R18" s="15"/>
      <c r="S18" s="44">
        <f t="shared" si="2"/>
        <v>0</v>
      </c>
      <c r="U18" s="15"/>
      <c r="V18" s="15"/>
      <c r="W18" s="15"/>
      <c r="X18" s="60">
        <f t="shared" si="3"/>
        <v>0</v>
      </c>
      <c r="Z18" s="15"/>
      <c r="AA18" s="15"/>
      <c r="AB18" s="15"/>
      <c r="AC18" s="17">
        <f t="shared" si="4"/>
        <v>0</v>
      </c>
      <c r="AE18" s="136"/>
      <c r="AF18" s="137"/>
      <c r="AG18" s="137"/>
      <c r="AH18" s="138"/>
    </row>
    <row r="19" spans="2:34" s="22" customFormat="1" ht="20" customHeight="1" x14ac:dyDescent="0.2">
      <c r="B19" s="149" t="s">
        <v>6</v>
      </c>
      <c r="C19" s="149"/>
      <c r="D19" s="68"/>
      <c r="E19" s="68"/>
      <c r="F19" s="47">
        <f>SUM(F14:F18)</f>
        <v>65000</v>
      </c>
      <c r="G19" s="47">
        <f>SUM(G14:G18)</f>
        <v>95000</v>
      </c>
      <c r="H19" s="47">
        <f>SUM(H14:H18)</f>
        <v>95000</v>
      </c>
      <c r="I19" s="64">
        <f t="shared" si="0"/>
        <v>255000</v>
      </c>
      <c r="K19" s="42">
        <f>SUM(K14:K18)</f>
        <v>0</v>
      </c>
      <c r="L19" s="42">
        <f>SUM(L14:L18)</f>
        <v>0</v>
      </c>
      <c r="M19" s="42">
        <f>SUM(M14:M18)</f>
        <v>0</v>
      </c>
      <c r="N19" s="41">
        <f t="shared" si="1"/>
        <v>0</v>
      </c>
      <c r="O19" s="28"/>
      <c r="P19" s="43">
        <f>SUM(P14:P18)</f>
        <v>65000</v>
      </c>
      <c r="Q19" s="43">
        <f>SUM(Q14:Q18)</f>
        <v>65000</v>
      </c>
      <c r="R19" s="43">
        <f>SUM(R14:R18)</f>
        <v>65000</v>
      </c>
      <c r="S19" s="44">
        <f t="shared" si="2"/>
        <v>195000</v>
      </c>
      <c r="U19" s="46">
        <f>SUM(U14:U18)</f>
        <v>0</v>
      </c>
      <c r="V19" s="46">
        <f>SUM(V14:V18)</f>
        <v>0</v>
      </c>
      <c r="W19" s="46">
        <f>SUM(W14:W18)</f>
        <v>0</v>
      </c>
      <c r="X19" s="60">
        <f t="shared" si="3"/>
        <v>0</v>
      </c>
      <c r="Z19" s="16">
        <f>SUM(Z14:Z18)</f>
        <v>0</v>
      </c>
      <c r="AA19" s="16">
        <f>SUM(AA14:AA18)</f>
        <v>0</v>
      </c>
      <c r="AB19" s="16">
        <f>SUM(AB14:AB18)</f>
        <v>0</v>
      </c>
      <c r="AC19" s="17">
        <f t="shared" si="4"/>
        <v>0</v>
      </c>
      <c r="AE19" s="71">
        <f>F19+K19+P19+U19+Z19</f>
        <v>130000</v>
      </c>
      <c r="AF19" s="71">
        <f>G19+L19+Q19+V19+AA19</f>
        <v>160000</v>
      </c>
      <c r="AG19" s="71">
        <f>H19+M19+R19+W19+AB19</f>
        <v>160000</v>
      </c>
      <c r="AH19" s="71">
        <f>I19+N19+S19+X19+AC19</f>
        <v>450000</v>
      </c>
    </row>
    <row r="20" spans="2:34" s="22" customFormat="1" ht="47" customHeight="1" x14ac:dyDescent="0.2">
      <c r="B20" s="106" t="s">
        <v>74</v>
      </c>
      <c r="C20" s="106"/>
      <c r="D20" s="106"/>
      <c r="E20" s="106"/>
      <c r="F20" s="106"/>
      <c r="G20" s="106"/>
      <c r="H20" s="106"/>
      <c r="I20" s="106"/>
      <c r="K20" s="106"/>
      <c r="L20" s="106"/>
      <c r="M20" s="106"/>
      <c r="N20" s="106"/>
      <c r="O20" s="38"/>
      <c r="P20" s="106"/>
      <c r="Q20" s="106"/>
      <c r="R20" s="106"/>
      <c r="S20" s="106"/>
      <c r="U20" s="106"/>
      <c r="V20" s="106"/>
      <c r="W20" s="106"/>
      <c r="X20" s="106"/>
      <c r="Z20" s="106"/>
      <c r="AA20" s="106"/>
      <c r="AB20" s="106"/>
      <c r="AC20" s="106"/>
      <c r="AE20" s="106"/>
      <c r="AF20" s="106"/>
      <c r="AG20" s="106"/>
      <c r="AH20" s="106"/>
    </row>
    <row r="21" spans="2:34" s="22" customFormat="1" ht="53" customHeight="1" x14ac:dyDescent="0.2">
      <c r="B21" s="114"/>
      <c r="C21" s="114"/>
      <c r="D21" s="73" t="s">
        <v>5</v>
      </c>
      <c r="E21" s="68" t="s">
        <v>11</v>
      </c>
      <c r="F21" s="110"/>
      <c r="G21" s="110"/>
      <c r="H21" s="110"/>
      <c r="I21" s="110"/>
      <c r="K21" s="110"/>
      <c r="L21" s="110"/>
      <c r="M21" s="110"/>
      <c r="N21" s="110"/>
      <c r="P21" s="110"/>
      <c r="Q21" s="110"/>
      <c r="R21" s="110"/>
      <c r="S21" s="110"/>
      <c r="U21" s="110"/>
      <c r="V21" s="110"/>
      <c r="W21" s="110"/>
      <c r="X21" s="110"/>
      <c r="Z21" s="110"/>
      <c r="AA21" s="110"/>
      <c r="AB21" s="110"/>
      <c r="AC21" s="110"/>
      <c r="AE21" s="110"/>
      <c r="AF21" s="110"/>
      <c r="AG21" s="110"/>
      <c r="AH21" s="110"/>
    </row>
    <row r="22" spans="2:34" s="22" customFormat="1" ht="20" customHeight="1" x14ac:dyDescent="0.2">
      <c r="B22" s="101" t="s">
        <v>71</v>
      </c>
      <c r="C22" s="101"/>
      <c r="D22" s="2">
        <v>20</v>
      </c>
      <c r="E22" s="3">
        <v>43101</v>
      </c>
      <c r="F22" s="15">
        <v>34000</v>
      </c>
      <c r="G22" s="15">
        <v>34000</v>
      </c>
      <c r="H22" s="15">
        <v>34000</v>
      </c>
      <c r="I22" s="64">
        <f t="shared" ref="I22:I26" si="5">SUM(F22:H22)</f>
        <v>102000</v>
      </c>
      <c r="K22" s="15"/>
      <c r="L22" s="15"/>
      <c r="M22" s="15"/>
      <c r="N22" s="41">
        <f t="shared" ref="N22:N26" si="6">SUM(K22:M22)</f>
        <v>0</v>
      </c>
      <c r="O22" s="28"/>
      <c r="P22" s="15"/>
      <c r="Q22" s="15"/>
      <c r="R22" s="15"/>
      <c r="S22" s="44">
        <f t="shared" ref="S22:S26" si="7">SUM(P22:R22)</f>
        <v>0</v>
      </c>
      <c r="U22" s="15"/>
      <c r="V22" s="15"/>
      <c r="W22" s="15"/>
      <c r="X22" s="60">
        <f t="shared" ref="X22:X26" si="8">SUM(U22:W22)</f>
        <v>0</v>
      </c>
      <c r="Z22" s="15"/>
      <c r="AA22" s="15"/>
      <c r="AB22" s="15"/>
      <c r="AC22" s="17">
        <f t="shared" ref="AC22:AC26" si="9">SUM(Z22:AB22)</f>
        <v>0</v>
      </c>
      <c r="AE22" s="130" t="s">
        <v>45</v>
      </c>
      <c r="AF22" s="131"/>
      <c r="AG22" s="131"/>
      <c r="AH22" s="132"/>
    </row>
    <row r="23" spans="2:34" s="22" customFormat="1" ht="20" customHeight="1" x14ac:dyDescent="0.2">
      <c r="B23" s="101" t="s">
        <v>34</v>
      </c>
      <c r="C23" s="101"/>
      <c r="D23" s="2" t="s">
        <v>35</v>
      </c>
      <c r="E23" s="3" t="s">
        <v>35</v>
      </c>
      <c r="F23" s="15">
        <v>2000</v>
      </c>
      <c r="G23" s="15">
        <v>2000</v>
      </c>
      <c r="H23" s="15">
        <v>2000</v>
      </c>
      <c r="I23" s="64">
        <f t="shared" si="5"/>
        <v>6000</v>
      </c>
      <c r="K23" s="15">
        <v>2000</v>
      </c>
      <c r="L23" s="15">
        <v>2000</v>
      </c>
      <c r="M23" s="15">
        <v>2000</v>
      </c>
      <c r="N23" s="41">
        <f t="shared" si="6"/>
        <v>6000</v>
      </c>
      <c r="O23" s="28"/>
      <c r="P23" s="15">
        <v>2000</v>
      </c>
      <c r="Q23" s="15">
        <v>2000</v>
      </c>
      <c r="R23" s="15">
        <v>2000</v>
      </c>
      <c r="S23" s="44">
        <f t="shared" si="7"/>
        <v>6000</v>
      </c>
      <c r="U23" s="15"/>
      <c r="V23" s="15"/>
      <c r="W23" s="15"/>
      <c r="X23" s="60">
        <f t="shared" si="8"/>
        <v>0</v>
      </c>
      <c r="Z23" s="15"/>
      <c r="AA23" s="15"/>
      <c r="AB23" s="15"/>
      <c r="AC23" s="17">
        <f t="shared" si="9"/>
        <v>0</v>
      </c>
      <c r="AE23" s="133"/>
      <c r="AF23" s="134"/>
      <c r="AG23" s="134"/>
      <c r="AH23" s="135"/>
    </row>
    <row r="24" spans="2:34" s="22" customFormat="1" ht="20" customHeight="1" x14ac:dyDescent="0.2">
      <c r="B24" s="101"/>
      <c r="C24" s="101"/>
      <c r="D24" s="2"/>
      <c r="E24" s="3"/>
      <c r="F24" s="15"/>
      <c r="G24" s="15"/>
      <c r="H24" s="15"/>
      <c r="I24" s="64">
        <f t="shared" si="5"/>
        <v>0</v>
      </c>
      <c r="K24" s="15"/>
      <c r="L24" s="15"/>
      <c r="M24" s="15"/>
      <c r="N24" s="41">
        <f t="shared" si="6"/>
        <v>0</v>
      </c>
      <c r="O24" s="28"/>
      <c r="P24" s="15"/>
      <c r="Q24" s="15"/>
      <c r="R24" s="15"/>
      <c r="S24" s="44">
        <f t="shared" si="7"/>
        <v>0</v>
      </c>
      <c r="U24" s="15"/>
      <c r="V24" s="15"/>
      <c r="W24" s="15"/>
      <c r="X24" s="60">
        <f t="shared" si="8"/>
        <v>0</v>
      </c>
      <c r="Z24" s="15"/>
      <c r="AA24" s="15"/>
      <c r="AB24" s="15"/>
      <c r="AC24" s="17">
        <f t="shared" si="9"/>
        <v>0</v>
      </c>
      <c r="AE24" s="133"/>
      <c r="AF24" s="134"/>
      <c r="AG24" s="134"/>
      <c r="AH24" s="135"/>
    </row>
    <row r="25" spans="2:34" s="22" customFormat="1" ht="21" customHeight="1" x14ac:dyDescent="0.2">
      <c r="B25" s="101"/>
      <c r="C25" s="101"/>
      <c r="D25" s="8"/>
      <c r="E25" s="3"/>
      <c r="F25" s="15"/>
      <c r="G25" s="15"/>
      <c r="H25" s="15"/>
      <c r="I25" s="64">
        <f t="shared" si="5"/>
        <v>0</v>
      </c>
      <c r="K25" s="15"/>
      <c r="L25" s="15"/>
      <c r="M25" s="15"/>
      <c r="N25" s="41">
        <f t="shared" si="6"/>
        <v>0</v>
      </c>
      <c r="O25" s="28"/>
      <c r="P25" s="15"/>
      <c r="Q25" s="15"/>
      <c r="R25" s="15"/>
      <c r="S25" s="44">
        <f t="shared" si="7"/>
        <v>0</v>
      </c>
      <c r="U25" s="15"/>
      <c r="V25" s="15"/>
      <c r="W25" s="15"/>
      <c r="X25" s="60">
        <f t="shared" si="8"/>
        <v>0</v>
      </c>
      <c r="Z25" s="15"/>
      <c r="AA25" s="15"/>
      <c r="AB25" s="15"/>
      <c r="AC25" s="17">
        <f t="shared" si="9"/>
        <v>0</v>
      </c>
      <c r="AE25" s="136"/>
      <c r="AF25" s="137"/>
      <c r="AG25" s="137"/>
      <c r="AH25" s="138"/>
    </row>
    <row r="26" spans="2:34" s="22" customFormat="1" ht="20" customHeight="1" x14ac:dyDescent="0.2">
      <c r="B26" s="163" t="s">
        <v>6</v>
      </c>
      <c r="C26" s="164"/>
      <c r="D26" s="68"/>
      <c r="E26" s="68"/>
      <c r="F26" s="47">
        <f>SUM(F22:F25)</f>
        <v>36000</v>
      </c>
      <c r="G26" s="47">
        <f>SUM(G22:G25)</f>
        <v>36000</v>
      </c>
      <c r="H26" s="47">
        <f>SUM(H22:H25)</f>
        <v>36000</v>
      </c>
      <c r="I26" s="64">
        <f t="shared" si="5"/>
        <v>108000</v>
      </c>
      <c r="K26" s="42">
        <f>SUM(K22:K25)</f>
        <v>2000</v>
      </c>
      <c r="L26" s="42">
        <f>SUM(L22:L25)</f>
        <v>2000</v>
      </c>
      <c r="M26" s="42">
        <f>SUM(M22:M25)</f>
        <v>2000</v>
      </c>
      <c r="N26" s="41">
        <f t="shared" si="6"/>
        <v>6000</v>
      </c>
      <c r="O26" s="28"/>
      <c r="P26" s="43">
        <f>SUM(P22:P25)</f>
        <v>2000</v>
      </c>
      <c r="Q26" s="43">
        <f>SUM(Q22:Q25)</f>
        <v>2000</v>
      </c>
      <c r="R26" s="43">
        <f>SUM(R22:R25)</f>
        <v>2000</v>
      </c>
      <c r="S26" s="44">
        <f t="shared" si="7"/>
        <v>6000</v>
      </c>
      <c r="U26" s="46">
        <f>SUM(U22:U25)</f>
        <v>0</v>
      </c>
      <c r="V26" s="46">
        <f>SUM(V22:V25)</f>
        <v>0</v>
      </c>
      <c r="W26" s="46">
        <f>SUM(W22:W25)</f>
        <v>0</v>
      </c>
      <c r="X26" s="60">
        <f t="shared" si="8"/>
        <v>0</v>
      </c>
      <c r="Z26" s="16">
        <f>SUM(Z22:Z25)</f>
        <v>0</v>
      </c>
      <c r="AA26" s="16">
        <f>SUM(AA22:AA25)</f>
        <v>0</v>
      </c>
      <c r="AB26" s="16">
        <f>SUM(AB22:AB25)</f>
        <v>0</v>
      </c>
      <c r="AC26" s="17">
        <f t="shared" si="9"/>
        <v>0</v>
      </c>
      <c r="AE26" s="71">
        <f>F26+K26+P26+U26+Z26</f>
        <v>40000</v>
      </c>
      <c r="AF26" s="71">
        <f>G26+L26+Q26+V26+AA26</f>
        <v>40000</v>
      </c>
      <c r="AG26" s="71">
        <f>H26+M26+R26+W26+AB26</f>
        <v>40000</v>
      </c>
      <c r="AH26" s="71">
        <f>I26+N26+S26+X26+AC26</f>
        <v>120000</v>
      </c>
    </row>
    <row r="27" spans="2:34" s="22" customFormat="1" ht="47" customHeight="1" x14ac:dyDescent="0.2">
      <c r="B27" s="106" t="s">
        <v>72</v>
      </c>
      <c r="C27" s="106"/>
      <c r="D27" s="106"/>
      <c r="E27" s="106"/>
      <c r="F27" s="106"/>
      <c r="G27" s="106"/>
      <c r="H27" s="106"/>
      <c r="I27" s="106"/>
      <c r="K27" s="106"/>
      <c r="L27" s="106"/>
      <c r="M27" s="106"/>
      <c r="N27" s="106"/>
      <c r="O27" s="38"/>
      <c r="P27" s="106"/>
      <c r="Q27" s="106"/>
      <c r="R27" s="106"/>
      <c r="S27" s="106"/>
      <c r="U27" s="106"/>
      <c r="V27" s="106"/>
      <c r="W27" s="106"/>
      <c r="X27" s="106"/>
      <c r="Z27" s="106"/>
      <c r="AA27" s="106"/>
      <c r="AB27" s="106"/>
      <c r="AC27" s="106"/>
      <c r="AE27" s="106"/>
      <c r="AF27" s="106"/>
      <c r="AG27" s="106"/>
      <c r="AH27" s="106"/>
    </row>
    <row r="28" spans="2:34" s="22" customFormat="1" ht="53" customHeight="1" x14ac:dyDescent="0.2">
      <c r="B28" s="114"/>
      <c r="C28" s="114"/>
      <c r="D28" s="73" t="s">
        <v>5</v>
      </c>
      <c r="E28" s="68" t="s">
        <v>11</v>
      </c>
      <c r="F28" s="110"/>
      <c r="G28" s="110"/>
      <c r="H28" s="110"/>
      <c r="I28" s="110"/>
      <c r="K28" s="110"/>
      <c r="L28" s="110"/>
      <c r="M28" s="110"/>
      <c r="N28" s="110"/>
      <c r="P28" s="110"/>
      <c r="Q28" s="110"/>
      <c r="R28" s="110"/>
      <c r="S28" s="110"/>
      <c r="U28" s="110"/>
      <c r="V28" s="110"/>
      <c r="W28" s="110"/>
      <c r="X28" s="110"/>
      <c r="Z28" s="110"/>
      <c r="AA28" s="110"/>
      <c r="AB28" s="110"/>
      <c r="AC28" s="110"/>
      <c r="AE28" s="110"/>
      <c r="AF28" s="110"/>
      <c r="AG28" s="110"/>
      <c r="AH28" s="110"/>
    </row>
    <row r="29" spans="2:34" s="22" customFormat="1" ht="20" customHeight="1" x14ac:dyDescent="0.2">
      <c r="B29" s="101" t="s">
        <v>7</v>
      </c>
      <c r="C29" s="101"/>
      <c r="D29" s="2">
        <v>50</v>
      </c>
      <c r="E29" s="3">
        <v>43101</v>
      </c>
      <c r="F29" s="15"/>
      <c r="G29" s="15"/>
      <c r="H29" s="15"/>
      <c r="I29" s="64">
        <f t="shared" ref="I29:I34" si="10">SUM(F29:H29)</f>
        <v>0</v>
      </c>
      <c r="K29" s="15">
        <v>65000</v>
      </c>
      <c r="L29" s="15">
        <v>65000</v>
      </c>
      <c r="M29" s="15">
        <v>65000</v>
      </c>
      <c r="N29" s="41">
        <f t="shared" ref="N29:N34" si="11">SUM(K29:M29)</f>
        <v>195000</v>
      </c>
      <c r="O29" s="28"/>
      <c r="P29" s="15"/>
      <c r="Q29" s="15"/>
      <c r="R29" s="15"/>
      <c r="S29" s="44">
        <f t="shared" ref="S29:S34" si="12">SUM(P29:R29)</f>
        <v>0</v>
      </c>
      <c r="U29" s="15"/>
      <c r="V29" s="15"/>
      <c r="W29" s="15"/>
      <c r="X29" s="60">
        <f t="shared" ref="X29:X34" si="13">SUM(U29:W29)</f>
        <v>0</v>
      </c>
      <c r="Z29" s="15"/>
      <c r="AA29" s="15"/>
      <c r="AB29" s="15"/>
      <c r="AC29" s="17">
        <f t="shared" ref="AC29:AC34" si="14">SUM(Z29:AB29)</f>
        <v>0</v>
      </c>
      <c r="AE29" s="130" t="s">
        <v>44</v>
      </c>
      <c r="AF29" s="131"/>
      <c r="AG29" s="131"/>
      <c r="AH29" s="132"/>
    </row>
    <row r="30" spans="2:34" s="22" customFormat="1" ht="20" customHeight="1" x14ac:dyDescent="0.2">
      <c r="B30" s="101" t="s">
        <v>8</v>
      </c>
      <c r="C30" s="101"/>
      <c r="D30" s="2">
        <v>50</v>
      </c>
      <c r="E30" s="3">
        <v>43101</v>
      </c>
      <c r="F30" s="15"/>
      <c r="G30" s="15"/>
      <c r="H30" s="15"/>
      <c r="I30" s="64">
        <f t="shared" si="10"/>
        <v>0</v>
      </c>
      <c r="K30" s="15">
        <v>30000</v>
      </c>
      <c r="L30" s="15">
        <v>30000</v>
      </c>
      <c r="M30" s="15">
        <v>30000</v>
      </c>
      <c r="N30" s="41">
        <f t="shared" si="11"/>
        <v>90000</v>
      </c>
      <c r="O30" s="28"/>
      <c r="P30" s="15"/>
      <c r="Q30" s="15"/>
      <c r="R30" s="15"/>
      <c r="S30" s="44">
        <f t="shared" si="12"/>
        <v>0</v>
      </c>
      <c r="U30" s="15"/>
      <c r="V30" s="15"/>
      <c r="W30" s="15"/>
      <c r="X30" s="60">
        <f t="shared" si="13"/>
        <v>0</v>
      </c>
      <c r="Z30" s="15"/>
      <c r="AA30" s="15"/>
      <c r="AB30" s="15"/>
      <c r="AC30" s="17">
        <f t="shared" si="14"/>
        <v>0</v>
      </c>
      <c r="AE30" s="133"/>
      <c r="AF30" s="134"/>
      <c r="AG30" s="134"/>
      <c r="AH30" s="135"/>
    </row>
    <row r="31" spans="2:34" s="22" customFormat="1" ht="20" customHeight="1" x14ac:dyDescent="0.2">
      <c r="B31" s="101" t="s">
        <v>9</v>
      </c>
      <c r="C31" s="101"/>
      <c r="D31" s="2"/>
      <c r="E31" s="3">
        <v>43101</v>
      </c>
      <c r="F31" s="15"/>
      <c r="G31" s="15"/>
      <c r="H31" s="15"/>
      <c r="I31" s="64">
        <f t="shared" si="10"/>
        <v>0</v>
      </c>
      <c r="K31" s="15"/>
      <c r="L31" s="15"/>
      <c r="M31" s="15"/>
      <c r="N31" s="41">
        <f t="shared" si="11"/>
        <v>0</v>
      </c>
      <c r="O31" s="28"/>
      <c r="P31" s="15"/>
      <c r="Q31" s="15"/>
      <c r="R31" s="15"/>
      <c r="S31" s="44">
        <f t="shared" si="12"/>
        <v>0</v>
      </c>
      <c r="U31" s="15"/>
      <c r="V31" s="15"/>
      <c r="W31" s="15"/>
      <c r="X31" s="60">
        <f t="shared" si="13"/>
        <v>0</v>
      </c>
      <c r="Z31" s="15"/>
      <c r="AA31" s="15"/>
      <c r="AB31" s="15"/>
      <c r="AC31" s="17">
        <f t="shared" si="14"/>
        <v>0</v>
      </c>
      <c r="AE31" s="133"/>
      <c r="AF31" s="134"/>
      <c r="AG31" s="134"/>
      <c r="AH31" s="135"/>
    </row>
    <row r="32" spans="2:34" s="22" customFormat="1" ht="20" customHeight="1" x14ac:dyDescent="0.2">
      <c r="B32" s="101" t="s">
        <v>10</v>
      </c>
      <c r="C32" s="101"/>
      <c r="D32" s="2"/>
      <c r="E32" s="3">
        <v>43101</v>
      </c>
      <c r="F32" s="15"/>
      <c r="G32" s="15"/>
      <c r="H32" s="15"/>
      <c r="I32" s="64">
        <f t="shared" si="10"/>
        <v>0</v>
      </c>
      <c r="K32" s="15"/>
      <c r="L32" s="15"/>
      <c r="M32" s="15"/>
      <c r="N32" s="41">
        <f t="shared" si="11"/>
        <v>0</v>
      </c>
      <c r="O32" s="28"/>
      <c r="P32" s="15"/>
      <c r="Q32" s="15"/>
      <c r="R32" s="15"/>
      <c r="S32" s="44">
        <f t="shared" si="12"/>
        <v>0</v>
      </c>
      <c r="U32" s="15"/>
      <c r="V32" s="15"/>
      <c r="W32" s="15"/>
      <c r="X32" s="60">
        <f t="shared" si="13"/>
        <v>0</v>
      </c>
      <c r="Z32" s="15"/>
      <c r="AA32" s="15"/>
      <c r="AB32" s="15"/>
      <c r="AC32" s="17">
        <f t="shared" si="14"/>
        <v>0</v>
      </c>
      <c r="AE32" s="133"/>
      <c r="AF32" s="134"/>
      <c r="AG32" s="134"/>
      <c r="AH32" s="135"/>
    </row>
    <row r="33" spans="2:34" s="22" customFormat="1" ht="32" customHeight="1" x14ac:dyDescent="0.2">
      <c r="B33" s="101" t="s">
        <v>17</v>
      </c>
      <c r="C33" s="101"/>
      <c r="D33" s="2"/>
      <c r="E33" s="3">
        <v>43101</v>
      </c>
      <c r="F33" s="15"/>
      <c r="G33" s="15"/>
      <c r="H33" s="15"/>
      <c r="I33" s="64">
        <f t="shared" si="10"/>
        <v>0</v>
      </c>
      <c r="K33" s="15"/>
      <c r="L33" s="15"/>
      <c r="M33" s="15"/>
      <c r="N33" s="41">
        <f t="shared" si="11"/>
        <v>0</v>
      </c>
      <c r="O33" s="28"/>
      <c r="P33" s="15"/>
      <c r="Q33" s="15"/>
      <c r="R33" s="15"/>
      <c r="S33" s="44">
        <f t="shared" si="12"/>
        <v>0</v>
      </c>
      <c r="U33" s="15"/>
      <c r="V33" s="15"/>
      <c r="W33" s="15"/>
      <c r="X33" s="60">
        <f t="shared" si="13"/>
        <v>0</v>
      </c>
      <c r="Z33" s="15"/>
      <c r="AA33" s="15"/>
      <c r="AB33" s="15"/>
      <c r="AC33" s="17">
        <f t="shared" si="14"/>
        <v>0</v>
      </c>
      <c r="AE33" s="136"/>
      <c r="AF33" s="137"/>
      <c r="AG33" s="137"/>
      <c r="AH33" s="138"/>
    </row>
    <row r="34" spans="2:34" s="22" customFormat="1" ht="20" customHeight="1" x14ac:dyDescent="0.2">
      <c r="B34" s="149" t="s">
        <v>6</v>
      </c>
      <c r="C34" s="149"/>
      <c r="D34" s="68"/>
      <c r="E34" s="68"/>
      <c r="F34" s="47">
        <f>SUM(F29:F33)</f>
        <v>0</v>
      </c>
      <c r="G34" s="47">
        <f>SUM(G29:G33)</f>
        <v>0</v>
      </c>
      <c r="H34" s="47">
        <f>SUM(H29:H33)</f>
        <v>0</v>
      </c>
      <c r="I34" s="64">
        <f t="shared" si="10"/>
        <v>0</v>
      </c>
      <c r="K34" s="42">
        <f>SUM(K29:K33)</f>
        <v>95000</v>
      </c>
      <c r="L34" s="42">
        <f>SUM(L29:L33)</f>
        <v>95000</v>
      </c>
      <c r="M34" s="42">
        <f>SUM(M29:M33)</f>
        <v>95000</v>
      </c>
      <c r="N34" s="41">
        <f t="shared" si="11"/>
        <v>285000</v>
      </c>
      <c r="O34" s="28"/>
      <c r="P34" s="43">
        <f>SUM(P29:P33)</f>
        <v>0</v>
      </c>
      <c r="Q34" s="43">
        <f>SUM(Q29:Q33)</f>
        <v>0</v>
      </c>
      <c r="R34" s="43">
        <f>SUM(R29:R33)</f>
        <v>0</v>
      </c>
      <c r="S34" s="44">
        <f t="shared" si="12"/>
        <v>0</v>
      </c>
      <c r="U34" s="46">
        <f>SUM(U29:U33)</f>
        <v>0</v>
      </c>
      <c r="V34" s="46">
        <f>SUM(V29:V33)</f>
        <v>0</v>
      </c>
      <c r="W34" s="46">
        <f>SUM(W29:W33)</f>
        <v>0</v>
      </c>
      <c r="X34" s="60">
        <f t="shared" si="13"/>
        <v>0</v>
      </c>
      <c r="Z34" s="16">
        <f>SUM(Z29:Z33)</f>
        <v>0</v>
      </c>
      <c r="AA34" s="16">
        <f>SUM(AA29:AA33)</f>
        <v>0</v>
      </c>
      <c r="AB34" s="16">
        <f>SUM(AB29:AB33)</f>
        <v>0</v>
      </c>
      <c r="AC34" s="17">
        <f t="shared" si="14"/>
        <v>0</v>
      </c>
      <c r="AE34" s="71">
        <f>F34+K34+P34+U34+Z34</f>
        <v>95000</v>
      </c>
      <c r="AF34" s="71">
        <f>G34+L34+Q34+V34+AA34</f>
        <v>95000</v>
      </c>
      <c r="AG34" s="71">
        <f>H34+M34+R34+W34+AB34</f>
        <v>95000</v>
      </c>
      <c r="AH34" s="71">
        <f>I34+N34+S34+X34+AC34</f>
        <v>285000</v>
      </c>
    </row>
    <row r="35" spans="2:34" ht="31" customHeight="1" x14ac:dyDescent="0.2">
      <c r="B35" s="159" t="s">
        <v>33</v>
      </c>
      <c r="C35" s="159"/>
      <c r="D35" s="159"/>
      <c r="E35" s="159"/>
      <c r="F35" s="78">
        <f>F34+F26+F19</f>
        <v>101000</v>
      </c>
      <c r="G35" s="78">
        <f>G34+G26+G19</f>
        <v>131000</v>
      </c>
      <c r="H35" s="78">
        <f>H34+H26+H19</f>
        <v>131000</v>
      </c>
      <c r="I35" s="78">
        <f>I34+I26+I19</f>
        <v>363000</v>
      </c>
      <c r="K35" s="78">
        <f>K34+K26+K19</f>
        <v>97000</v>
      </c>
      <c r="L35" s="78">
        <f>L34+L26+L19</f>
        <v>97000</v>
      </c>
      <c r="M35" s="78">
        <f>M34+M26+M19</f>
        <v>97000</v>
      </c>
      <c r="N35" s="78">
        <f>N34+N26+N19</f>
        <v>291000</v>
      </c>
      <c r="O35" s="37"/>
      <c r="P35" s="78">
        <f>P34+P26+P19</f>
        <v>67000</v>
      </c>
      <c r="Q35" s="78">
        <f>Q34+Q26+Q19</f>
        <v>67000</v>
      </c>
      <c r="R35" s="78">
        <f>R34+R26+R19</f>
        <v>67000</v>
      </c>
      <c r="S35" s="78">
        <f>S34+S26+S19</f>
        <v>201000</v>
      </c>
      <c r="U35" s="78">
        <f>U34+U26+U19</f>
        <v>0</v>
      </c>
      <c r="V35" s="78">
        <f>V34+V26+V19</f>
        <v>0</v>
      </c>
      <c r="W35" s="78">
        <f>W34+W26+W19</f>
        <v>0</v>
      </c>
      <c r="X35" s="78">
        <f>X34+X26+X19</f>
        <v>0</v>
      </c>
      <c r="Z35" s="78">
        <f>Z34+Z26+Z19</f>
        <v>0</v>
      </c>
      <c r="AA35" s="78">
        <f>AA34+AA26+AA19</f>
        <v>0</v>
      </c>
      <c r="AB35" s="78">
        <f>AB34+AB26+AB19</f>
        <v>0</v>
      </c>
      <c r="AC35" s="78">
        <f>AC34+AC26+AC19</f>
        <v>0</v>
      </c>
      <c r="AE35" s="78">
        <f>AE34+AE26+AE19</f>
        <v>265000</v>
      </c>
      <c r="AF35" s="78">
        <f>AF34+AF26+AF19</f>
        <v>295000</v>
      </c>
      <c r="AG35" s="78">
        <f>AG34+AG26+AG19</f>
        <v>295000</v>
      </c>
      <c r="AH35" s="78">
        <f>AH34+AH26+AH19</f>
        <v>855000</v>
      </c>
    </row>
    <row r="36" spans="2:34" ht="31" customHeight="1" x14ac:dyDescent="0.2">
      <c r="B36" s="150" t="s">
        <v>49</v>
      </c>
      <c r="C36" s="150"/>
      <c r="D36" s="150"/>
      <c r="E36" s="150"/>
      <c r="F36" s="150"/>
      <c r="G36" s="150"/>
      <c r="H36" s="150"/>
      <c r="I36" s="150"/>
      <c r="K36" s="118"/>
      <c r="L36" s="119"/>
      <c r="M36" s="119"/>
      <c r="N36" s="120"/>
      <c r="O36" s="37"/>
      <c r="P36" s="118"/>
      <c r="Q36" s="119"/>
      <c r="R36" s="119"/>
      <c r="S36" s="120"/>
      <c r="U36" s="118"/>
      <c r="V36" s="119"/>
      <c r="W36" s="119"/>
      <c r="X36" s="120"/>
      <c r="Z36" s="118"/>
      <c r="AA36" s="119"/>
      <c r="AB36" s="119"/>
      <c r="AC36" s="120"/>
      <c r="AE36" s="118"/>
      <c r="AF36" s="119"/>
      <c r="AG36" s="119"/>
      <c r="AH36" s="120"/>
    </row>
    <row r="37" spans="2:34" s="22" customFormat="1" ht="42" customHeight="1" x14ac:dyDescent="0.2">
      <c r="B37" s="106" t="s">
        <v>50</v>
      </c>
      <c r="C37" s="106"/>
      <c r="D37" s="106"/>
      <c r="E37" s="106"/>
      <c r="F37" s="106"/>
      <c r="G37" s="106"/>
      <c r="H37" s="106"/>
      <c r="I37" s="106"/>
      <c r="K37" s="106"/>
      <c r="L37" s="106"/>
      <c r="M37" s="106"/>
      <c r="N37" s="106"/>
      <c r="O37" s="38"/>
      <c r="P37" s="106"/>
      <c r="Q37" s="106"/>
      <c r="R37" s="106"/>
      <c r="S37" s="106"/>
      <c r="U37" s="106"/>
      <c r="V37" s="106"/>
      <c r="W37" s="106"/>
      <c r="X37" s="106"/>
      <c r="Z37" s="106"/>
      <c r="AA37" s="106"/>
      <c r="AB37" s="106"/>
      <c r="AC37" s="106"/>
      <c r="AE37" s="106"/>
      <c r="AF37" s="106"/>
      <c r="AG37" s="106"/>
      <c r="AH37" s="106"/>
    </row>
    <row r="38" spans="2:34" s="22" customFormat="1" ht="20" customHeight="1" x14ac:dyDescent="0.2">
      <c r="B38" s="101" t="s">
        <v>75</v>
      </c>
      <c r="C38" s="101"/>
      <c r="D38" s="101"/>
      <c r="E38" s="101"/>
      <c r="F38" s="15"/>
      <c r="G38" s="15"/>
      <c r="H38" s="15"/>
      <c r="I38" s="63">
        <f>SUM(F38:H38)</f>
        <v>0</v>
      </c>
      <c r="K38" s="15"/>
      <c r="L38" s="15"/>
      <c r="M38" s="15"/>
      <c r="N38" s="40">
        <f>SUM(K38:M38)</f>
        <v>0</v>
      </c>
      <c r="O38" s="24"/>
      <c r="P38" s="15">
        <v>10000</v>
      </c>
      <c r="Q38" s="15">
        <v>10000</v>
      </c>
      <c r="R38" s="15">
        <v>10000</v>
      </c>
      <c r="S38" s="45">
        <f>SUM(P38:R38)</f>
        <v>30000</v>
      </c>
      <c r="U38" s="15"/>
      <c r="V38" s="15"/>
      <c r="W38" s="15"/>
      <c r="X38" s="59">
        <f>SUM(U38:W38)</f>
        <v>0</v>
      </c>
      <c r="Z38" s="15"/>
      <c r="AA38" s="15"/>
      <c r="AB38" s="15"/>
      <c r="AC38" s="18">
        <f>SUM(Z38:AB38)</f>
        <v>0</v>
      </c>
      <c r="AE38" s="121" t="s">
        <v>28</v>
      </c>
      <c r="AF38" s="122"/>
      <c r="AG38" s="122"/>
      <c r="AH38" s="123"/>
    </row>
    <row r="39" spans="2:34" s="22" customFormat="1" ht="20" customHeight="1" x14ac:dyDescent="0.2">
      <c r="B39" s="101" t="s">
        <v>2</v>
      </c>
      <c r="C39" s="101"/>
      <c r="D39" s="101"/>
      <c r="E39" s="101"/>
      <c r="F39" s="15"/>
      <c r="G39" s="15"/>
      <c r="H39" s="15"/>
      <c r="I39" s="63">
        <f>SUM(F39:H39)</f>
        <v>0</v>
      </c>
      <c r="K39" s="15"/>
      <c r="L39" s="15"/>
      <c r="M39" s="15"/>
      <c r="N39" s="40">
        <f>SUM(K39:M39)</f>
        <v>0</v>
      </c>
      <c r="O39" s="24"/>
      <c r="P39" s="15"/>
      <c r="Q39" s="15"/>
      <c r="R39" s="15"/>
      <c r="S39" s="45">
        <f>SUM(P39:R39)</f>
        <v>0</v>
      </c>
      <c r="U39" s="15"/>
      <c r="V39" s="15"/>
      <c r="W39" s="15"/>
      <c r="X39" s="59">
        <f>SUM(U39:W39)</f>
        <v>0</v>
      </c>
      <c r="Z39" s="15"/>
      <c r="AA39" s="15"/>
      <c r="AB39" s="15"/>
      <c r="AC39" s="18">
        <f>SUM(Z39:AB39)</f>
        <v>0</v>
      </c>
      <c r="AE39" s="124"/>
      <c r="AF39" s="125"/>
      <c r="AG39" s="125"/>
      <c r="AH39" s="126"/>
    </row>
    <row r="40" spans="2:34" s="22" customFormat="1" ht="20" customHeight="1" x14ac:dyDescent="0.2">
      <c r="B40" s="101" t="s">
        <v>3</v>
      </c>
      <c r="C40" s="101"/>
      <c r="D40" s="101"/>
      <c r="E40" s="101"/>
      <c r="F40" s="15"/>
      <c r="G40" s="15"/>
      <c r="H40" s="15"/>
      <c r="I40" s="63">
        <f>SUM(F40:H40)</f>
        <v>0</v>
      </c>
      <c r="K40" s="15"/>
      <c r="L40" s="15"/>
      <c r="M40" s="15"/>
      <c r="N40" s="40">
        <f>SUM(K40:M40)</f>
        <v>0</v>
      </c>
      <c r="O40" s="24"/>
      <c r="P40" s="15"/>
      <c r="Q40" s="15"/>
      <c r="R40" s="15"/>
      <c r="S40" s="45">
        <f>SUM(P40:R40)</f>
        <v>0</v>
      </c>
      <c r="U40" s="15"/>
      <c r="V40" s="15"/>
      <c r="W40" s="15"/>
      <c r="X40" s="59">
        <f>SUM(U40:W40)</f>
        <v>0</v>
      </c>
      <c r="Z40" s="15"/>
      <c r="AA40" s="15"/>
      <c r="AB40" s="15"/>
      <c r="AC40" s="18">
        <f>SUM(Z40:AB40)</f>
        <v>0</v>
      </c>
      <c r="AE40" s="124"/>
      <c r="AF40" s="125"/>
      <c r="AG40" s="125"/>
      <c r="AH40" s="126"/>
    </row>
    <row r="41" spans="2:34" s="22" customFormat="1" ht="20" customHeight="1" x14ac:dyDescent="0.2">
      <c r="B41" s="101" t="s">
        <v>4</v>
      </c>
      <c r="C41" s="101"/>
      <c r="D41" s="101"/>
      <c r="E41" s="101"/>
      <c r="F41" s="15"/>
      <c r="G41" s="15"/>
      <c r="H41" s="15"/>
      <c r="I41" s="63">
        <f>SUM(F41:H41)</f>
        <v>0</v>
      </c>
      <c r="K41" s="15"/>
      <c r="L41" s="15"/>
      <c r="M41" s="15"/>
      <c r="N41" s="40">
        <f>SUM(K41:M41)</f>
        <v>0</v>
      </c>
      <c r="O41" s="24"/>
      <c r="P41" s="15"/>
      <c r="Q41" s="15"/>
      <c r="R41" s="15"/>
      <c r="S41" s="45">
        <f>SUM(P41:R41)</f>
        <v>0</v>
      </c>
      <c r="U41" s="15"/>
      <c r="V41" s="15"/>
      <c r="W41" s="15"/>
      <c r="X41" s="59">
        <f>SUM(U41:W41)</f>
        <v>0</v>
      </c>
      <c r="Z41" s="15"/>
      <c r="AA41" s="15"/>
      <c r="AB41" s="15"/>
      <c r="AC41" s="18">
        <f>SUM(Z41:AB41)</f>
        <v>0</v>
      </c>
      <c r="AE41" s="127"/>
      <c r="AF41" s="128"/>
      <c r="AG41" s="128"/>
      <c r="AH41" s="129"/>
    </row>
    <row r="42" spans="2:34" s="22" customFormat="1" ht="20" customHeight="1" x14ac:dyDescent="0.2">
      <c r="B42" s="149" t="s">
        <v>6</v>
      </c>
      <c r="C42" s="149"/>
      <c r="D42" s="149"/>
      <c r="E42" s="149"/>
      <c r="F42" s="47">
        <f>SUM(F38:F41)</f>
        <v>0</v>
      </c>
      <c r="G42" s="47">
        <f>SUM(G38:G41)</f>
        <v>0</v>
      </c>
      <c r="H42" s="47">
        <f>SUM(H38:H41)</f>
        <v>0</v>
      </c>
      <c r="I42" s="64">
        <f>SUM(F42:H42)</f>
        <v>0</v>
      </c>
      <c r="K42" s="42">
        <f>SUM(K38:K41)</f>
        <v>0</v>
      </c>
      <c r="L42" s="42">
        <f>SUM(L38:L41)</f>
        <v>0</v>
      </c>
      <c r="M42" s="42">
        <f>SUM(M38:M41)</f>
        <v>0</v>
      </c>
      <c r="N42" s="41">
        <f>SUM(K42:M42)</f>
        <v>0</v>
      </c>
      <c r="O42" s="28"/>
      <c r="P42" s="43">
        <f>SUM(P38:P41)</f>
        <v>10000</v>
      </c>
      <c r="Q42" s="43">
        <f>SUM(Q38:Q41)</f>
        <v>10000</v>
      </c>
      <c r="R42" s="43">
        <f>SUM(R38:R41)</f>
        <v>10000</v>
      </c>
      <c r="S42" s="44">
        <f>SUM(P42:R42)</f>
        <v>30000</v>
      </c>
      <c r="U42" s="46">
        <f>SUM(U38:U41)</f>
        <v>0</v>
      </c>
      <c r="V42" s="46">
        <f>SUM(V38:V41)</f>
        <v>0</v>
      </c>
      <c r="W42" s="46">
        <f>SUM(W38:W41)</f>
        <v>0</v>
      </c>
      <c r="X42" s="60">
        <f>SUM(U42:W42)</f>
        <v>0</v>
      </c>
      <c r="Z42" s="16">
        <f>SUM(Z38:Z41)</f>
        <v>0</v>
      </c>
      <c r="AA42" s="16">
        <f>SUM(AA38:AA41)</f>
        <v>0</v>
      </c>
      <c r="AB42" s="16">
        <f>SUM(AB38:AB41)</f>
        <v>0</v>
      </c>
      <c r="AC42" s="17">
        <f>SUM(Z42:AB42)</f>
        <v>0</v>
      </c>
      <c r="AE42" s="71">
        <f>F42+K42+P42+U42+Z42</f>
        <v>10000</v>
      </c>
      <c r="AF42" s="71">
        <f>G42+L42+Q42+V42+AA42</f>
        <v>10000</v>
      </c>
      <c r="AG42" s="71">
        <f>H42+M42+R42+W42+AB42</f>
        <v>10000</v>
      </c>
      <c r="AH42" s="71">
        <f>I42+N42+S42+X42+AC42</f>
        <v>30000</v>
      </c>
    </row>
    <row r="43" spans="2:34" ht="31" customHeight="1" x14ac:dyDescent="0.2">
      <c r="B43" s="159" t="s">
        <v>36</v>
      </c>
      <c r="C43" s="159"/>
      <c r="D43" s="159"/>
      <c r="E43" s="159"/>
      <c r="F43" s="78">
        <f>F42</f>
        <v>0</v>
      </c>
      <c r="G43" s="78">
        <f>G42</f>
        <v>0</v>
      </c>
      <c r="H43" s="78">
        <f>H42</f>
        <v>0</v>
      </c>
      <c r="I43" s="78">
        <f>I42</f>
        <v>0</v>
      </c>
      <c r="K43" s="78">
        <f>K42</f>
        <v>0</v>
      </c>
      <c r="L43" s="78">
        <f>L42</f>
        <v>0</v>
      </c>
      <c r="M43" s="78">
        <f>M42</f>
        <v>0</v>
      </c>
      <c r="N43" s="78">
        <f>N42</f>
        <v>0</v>
      </c>
      <c r="O43" s="37"/>
      <c r="P43" s="78">
        <f>P42</f>
        <v>10000</v>
      </c>
      <c r="Q43" s="78">
        <f>Q42</f>
        <v>10000</v>
      </c>
      <c r="R43" s="78">
        <f>R42</f>
        <v>10000</v>
      </c>
      <c r="S43" s="78">
        <f>S42</f>
        <v>30000</v>
      </c>
      <c r="U43" s="78">
        <f>U42</f>
        <v>0</v>
      </c>
      <c r="V43" s="78">
        <f>V42</f>
        <v>0</v>
      </c>
      <c r="W43" s="78">
        <f>W42</f>
        <v>0</v>
      </c>
      <c r="X43" s="78">
        <f>X42</f>
        <v>0</v>
      </c>
      <c r="Z43" s="78">
        <f>Z42</f>
        <v>0</v>
      </c>
      <c r="AA43" s="78">
        <f>AA42</f>
        <v>0</v>
      </c>
      <c r="AB43" s="78">
        <f>AB42</f>
        <v>0</v>
      </c>
      <c r="AC43" s="78">
        <f>AC42</f>
        <v>0</v>
      </c>
      <c r="AE43" s="78">
        <f>AE42</f>
        <v>10000</v>
      </c>
      <c r="AF43" s="78">
        <f>AF42</f>
        <v>10000</v>
      </c>
      <c r="AG43" s="78">
        <f>AG42</f>
        <v>10000</v>
      </c>
      <c r="AH43" s="78">
        <f>AH42</f>
        <v>30000</v>
      </c>
    </row>
    <row r="44" spans="2:34" ht="31" customHeight="1" x14ac:dyDescent="0.2">
      <c r="B44" s="150" t="s">
        <v>42</v>
      </c>
      <c r="C44" s="150"/>
      <c r="D44" s="150"/>
      <c r="E44" s="150"/>
      <c r="F44" s="150"/>
      <c r="G44" s="150"/>
      <c r="H44" s="150"/>
      <c r="I44" s="150"/>
      <c r="K44" s="118"/>
      <c r="L44" s="119"/>
      <c r="M44" s="119"/>
      <c r="N44" s="120"/>
      <c r="O44" s="37"/>
      <c r="P44" s="118"/>
      <c r="Q44" s="119"/>
      <c r="R44" s="119"/>
      <c r="S44" s="120"/>
      <c r="U44" s="118"/>
      <c r="V44" s="119"/>
      <c r="W44" s="119"/>
      <c r="X44" s="120"/>
      <c r="Z44" s="118"/>
      <c r="AA44" s="119"/>
      <c r="AB44" s="119"/>
      <c r="AC44" s="120"/>
      <c r="AE44" s="118"/>
      <c r="AF44" s="119"/>
      <c r="AG44" s="119"/>
      <c r="AH44" s="120"/>
    </row>
    <row r="45" spans="2:34" s="22" customFormat="1" ht="57" customHeight="1" x14ac:dyDescent="0.2">
      <c r="B45" s="106" t="s">
        <v>52</v>
      </c>
      <c r="C45" s="106"/>
      <c r="D45" s="106"/>
      <c r="E45" s="106"/>
      <c r="F45" s="106"/>
      <c r="G45" s="106"/>
      <c r="H45" s="106"/>
      <c r="I45" s="106"/>
      <c r="K45" s="106"/>
      <c r="L45" s="106"/>
      <c r="M45" s="106"/>
      <c r="N45" s="106"/>
      <c r="O45" s="38"/>
      <c r="P45" s="106"/>
      <c r="Q45" s="106"/>
      <c r="R45" s="106"/>
      <c r="S45" s="106"/>
      <c r="U45" s="115"/>
      <c r="V45" s="116"/>
      <c r="W45" s="116"/>
      <c r="X45" s="117"/>
      <c r="Z45" s="115"/>
      <c r="AA45" s="116"/>
      <c r="AB45" s="116"/>
      <c r="AC45" s="117"/>
      <c r="AE45" s="106"/>
      <c r="AF45" s="106"/>
      <c r="AG45" s="106"/>
      <c r="AH45" s="106"/>
    </row>
    <row r="46" spans="2:34" s="22" customFormat="1" ht="20" customHeight="1" x14ac:dyDescent="0.2">
      <c r="B46" s="101" t="s">
        <v>77</v>
      </c>
      <c r="C46" s="101"/>
      <c r="D46" s="101"/>
      <c r="E46" s="101"/>
      <c r="F46" s="15"/>
      <c r="G46" s="15"/>
      <c r="H46" s="15"/>
      <c r="I46" s="63">
        <f>SUM(F46:H46)</f>
        <v>0</v>
      </c>
      <c r="K46" s="15"/>
      <c r="L46" s="15"/>
      <c r="M46" s="15"/>
      <c r="N46" s="40">
        <f>SUM(K46:M46)</f>
        <v>0</v>
      </c>
      <c r="O46" s="24"/>
      <c r="P46" s="15">
        <v>5000</v>
      </c>
      <c r="Q46" s="15">
        <v>5000</v>
      </c>
      <c r="R46" s="15">
        <v>5000</v>
      </c>
      <c r="S46" s="45">
        <f>SUM(P46:R46)</f>
        <v>15000</v>
      </c>
      <c r="U46" s="15"/>
      <c r="V46" s="15"/>
      <c r="W46" s="15"/>
      <c r="X46" s="59">
        <f>SUM(U46:W46)</f>
        <v>0</v>
      </c>
      <c r="Z46" s="15"/>
      <c r="AA46" s="15"/>
      <c r="AB46" s="15"/>
      <c r="AC46" s="18">
        <f>SUM(Z46:AB46)</f>
        <v>0</v>
      </c>
      <c r="AE46" s="121" t="s">
        <v>27</v>
      </c>
      <c r="AF46" s="122"/>
      <c r="AG46" s="122"/>
      <c r="AH46" s="123"/>
    </row>
    <row r="47" spans="2:34" s="22" customFormat="1" ht="20" customHeight="1" x14ac:dyDescent="0.2">
      <c r="B47" s="101" t="s">
        <v>2</v>
      </c>
      <c r="C47" s="101"/>
      <c r="D47" s="101"/>
      <c r="E47" s="101"/>
      <c r="F47" s="15"/>
      <c r="G47" s="15"/>
      <c r="H47" s="15"/>
      <c r="I47" s="63">
        <f>SUM(F47:H47)</f>
        <v>0</v>
      </c>
      <c r="K47" s="15"/>
      <c r="L47" s="15"/>
      <c r="M47" s="15"/>
      <c r="N47" s="40">
        <f>SUM(K47:M47)</f>
        <v>0</v>
      </c>
      <c r="O47" s="24"/>
      <c r="P47" s="15"/>
      <c r="Q47" s="15"/>
      <c r="R47" s="15"/>
      <c r="S47" s="45">
        <f>SUM(P47:R47)</f>
        <v>0</v>
      </c>
      <c r="U47" s="15"/>
      <c r="V47" s="15"/>
      <c r="W47" s="15"/>
      <c r="X47" s="59">
        <f>SUM(U47:W47)</f>
        <v>0</v>
      </c>
      <c r="Z47" s="15"/>
      <c r="AA47" s="15"/>
      <c r="AB47" s="15"/>
      <c r="AC47" s="18">
        <f>SUM(Z47:AB47)</f>
        <v>0</v>
      </c>
      <c r="AE47" s="124"/>
      <c r="AF47" s="125"/>
      <c r="AG47" s="125"/>
      <c r="AH47" s="126"/>
    </row>
    <row r="48" spans="2:34" s="22" customFormat="1" ht="20" customHeight="1" x14ac:dyDescent="0.2">
      <c r="B48" s="101" t="s">
        <v>3</v>
      </c>
      <c r="C48" s="101"/>
      <c r="D48" s="101"/>
      <c r="E48" s="101"/>
      <c r="F48" s="15"/>
      <c r="G48" s="15"/>
      <c r="H48" s="15"/>
      <c r="I48" s="63">
        <f>SUM(F48:H48)</f>
        <v>0</v>
      </c>
      <c r="K48" s="15"/>
      <c r="L48" s="15"/>
      <c r="M48" s="15"/>
      <c r="N48" s="40">
        <f>SUM(K48:M48)</f>
        <v>0</v>
      </c>
      <c r="O48" s="24"/>
      <c r="P48" s="15"/>
      <c r="Q48" s="15"/>
      <c r="R48" s="15"/>
      <c r="S48" s="45">
        <f>SUM(P48:R48)</f>
        <v>0</v>
      </c>
      <c r="U48" s="15"/>
      <c r="V48" s="15"/>
      <c r="W48" s="15"/>
      <c r="X48" s="59">
        <f>SUM(U48:W48)</f>
        <v>0</v>
      </c>
      <c r="Z48" s="15"/>
      <c r="AA48" s="15"/>
      <c r="AB48" s="15"/>
      <c r="AC48" s="18">
        <f>SUM(Z48:AB48)</f>
        <v>0</v>
      </c>
      <c r="AE48" s="124"/>
      <c r="AF48" s="125"/>
      <c r="AG48" s="125"/>
      <c r="AH48" s="126"/>
    </row>
    <row r="49" spans="2:34" s="22" customFormat="1" ht="20" customHeight="1" x14ac:dyDescent="0.2">
      <c r="B49" s="101" t="s">
        <v>4</v>
      </c>
      <c r="C49" s="101"/>
      <c r="D49" s="101"/>
      <c r="E49" s="101"/>
      <c r="F49" s="15"/>
      <c r="G49" s="15"/>
      <c r="H49" s="15"/>
      <c r="I49" s="63">
        <f>SUM(F49:H49)</f>
        <v>0</v>
      </c>
      <c r="K49" s="15"/>
      <c r="L49" s="15"/>
      <c r="M49" s="15"/>
      <c r="N49" s="40">
        <f>SUM(K49:M49)</f>
        <v>0</v>
      </c>
      <c r="O49" s="24"/>
      <c r="P49" s="15"/>
      <c r="Q49" s="15"/>
      <c r="R49" s="15"/>
      <c r="S49" s="45">
        <f>SUM(P49:R49)</f>
        <v>0</v>
      </c>
      <c r="U49" s="15"/>
      <c r="V49" s="15"/>
      <c r="W49" s="15"/>
      <c r="X49" s="59">
        <f>SUM(U49:W49)</f>
        <v>0</v>
      </c>
      <c r="Z49" s="15"/>
      <c r="AA49" s="15"/>
      <c r="AB49" s="15"/>
      <c r="AC49" s="18">
        <f>SUM(Z49:AB49)</f>
        <v>0</v>
      </c>
      <c r="AE49" s="127"/>
      <c r="AF49" s="128"/>
      <c r="AG49" s="128"/>
      <c r="AH49" s="129"/>
    </row>
    <row r="50" spans="2:34" s="22" customFormat="1" ht="20" customHeight="1" x14ac:dyDescent="0.2">
      <c r="B50" s="149" t="s">
        <v>6</v>
      </c>
      <c r="C50" s="149"/>
      <c r="D50" s="149"/>
      <c r="E50" s="149"/>
      <c r="F50" s="47">
        <f>SUM(F46:F49)</f>
        <v>0</v>
      </c>
      <c r="G50" s="47">
        <f>SUM(G46:G49)</f>
        <v>0</v>
      </c>
      <c r="H50" s="47">
        <f>SUM(H46:H49)</f>
        <v>0</v>
      </c>
      <c r="I50" s="64">
        <f>SUM(I46:I49)</f>
        <v>0</v>
      </c>
      <c r="K50" s="42">
        <f>SUM(K46:K49)</f>
        <v>0</v>
      </c>
      <c r="L50" s="42">
        <f>SUM(L46:L49)</f>
        <v>0</v>
      </c>
      <c r="M50" s="42">
        <f>SUM(M46:M49)</f>
        <v>0</v>
      </c>
      <c r="N50" s="41">
        <f>SUM(N46:N49)</f>
        <v>0</v>
      </c>
      <c r="O50" s="28"/>
      <c r="P50" s="43">
        <f>SUM(P46:P49)</f>
        <v>5000</v>
      </c>
      <c r="Q50" s="43">
        <f>SUM(Q46:Q49)</f>
        <v>5000</v>
      </c>
      <c r="R50" s="43">
        <f>SUM(R46:R49)</f>
        <v>5000</v>
      </c>
      <c r="S50" s="44">
        <f>SUM(S46:S49)</f>
        <v>15000</v>
      </c>
      <c r="U50" s="46">
        <f>SUM(U46:U49)</f>
        <v>0</v>
      </c>
      <c r="V50" s="46">
        <f>SUM(V46:V49)</f>
        <v>0</v>
      </c>
      <c r="W50" s="46">
        <f>SUM(W46:W49)</f>
        <v>0</v>
      </c>
      <c r="X50" s="60">
        <f>SUM(X46:X49)</f>
        <v>0</v>
      </c>
      <c r="Z50" s="16">
        <f>SUM(Z46:Z49)</f>
        <v>0</v>
      </c>
      <c r="AA50" s="16">
        <f>SUM(AA46:AA49)</f>
        <v>0</v>
      </c>
      <c r="AB50" s="16">
        <f>SUM(AB46:AB49)</f>
        <v>0</v>
      </c>
      <c r="AC50" s="17">
        <f>SUM(AC46:AC49)</f>
        <v>0</v>
      </c>
      <c r="AE50" s="71">
        <f>F50+K50+P50+U50+Z50</f>
        <v>5000</v>
      </c>
      <c r="AF50" s="71">
        <f>G50+L50+Q50+V50+AA50</f>
        <v>5000</v>
      </c>
      <c r="AG50" s="71">
        <f>H50+M50+R50+W50+AB50</f>
        <v>5000</v>
      </c>
      <c r="AH50" s="71">
        <f>I50+N50+S50+X50+AC50</f>
        <v>15000</v>
      </c>
    </row>
    <row r="51" spans="2:34" ht="31" customHeight="1" x14ac:dyDescent="0.2">
      <c r="B51" s="159" t="s">
        <v>37</v>
      </c>
      <c r="C51" s="159"/>
      <c r="D51" s="159"/>
      <c r="E51" s="159"/>
      <c r="F51" s="78">
        <f>F50</f>
        <v>0</v>
      </c>
      <c r="G51" s="78">
        <f>G50</f>
        <v>0</v>
      </c>
      <c r="H51" s="78">
        <f>H50</f>
        <v>0</v>
      </c>
      <c r="I51" s="78">
        <f>I50</f>
        <v>0</v>
      </c>
      <c r="K51" s="78">
        <f>K50</f>
        <v>0</v>
      </c>
      <c r="L51" s="78">
        <f>L50</f>
        <v>0</v>
      </c>
      <c r="M51" s="78">
        <f>M50</f>
        <v>0</v>
      </c>
      <c r="N51" s="78">
        <f>N50</f>
        <v>0</v>
      </c>
      <c r="O51" s="37"/>
      <c r="P51" s="78">
        <f>P50</f>
        <v>5000</v>
      </c>
      <c r="Q51" s="78">
        <f>Q50</f>
        <v>5000</v>
      </c>
      <c r="R51" s="78">
        <f>R50</f>
        <v>5000</v>
      </c>
      <c r="S51" s="78">
        <f>S50</f>
        <v>15000</v>
      </c>
      <c r="U51" s="78">
        <f>U50</f>
        <v>0</v>
      </c>
      <c r="V51" s="78">
        <f>V50</f>
        <v>0</v>
      </c>
      <c r="W51" s="78">
        <f>W50</f>
        <v>0</v>
      </c>
      <c r="X51" s="78">
        <f>X50</f>
        <v>0</v>
      </c>
      <c r="Z51" s="78">
        <f>Z50</f>
        <v>0</v>
      </c>
      <c r="AA51" s="78">
        <f>AA50</f>
        <v>0</v>
      </c>
      <c r="AB51" s="78">
        <f>AB50</f>
        <v>0</v>
      </c>
      <c r="AC51" s="78">
        <f>AC50</f>
        <v>0</v>
      </c>
      <c r="AE51" s="78">
        <f>AE50</f>
        <v>5000</v>
      </c>
      <c r="AF51" s="78">
        <f>AF50</f>
        <v>5000</v>
      </c>
      <c r="AG51" s="78">
        <f>AG50</f>
        <v>5000</v>
      </c>
      <c r="AH51" s="78">
        <f>AH50</f>
        <v>15000</v>
      </c>
    </row>
    <row r="52" spans="2:34" ht="31" customHeight="1" x14ac:dyDescent="0.2">
      <c r="B52" s="150" t="s">
        <v>43</v>
      </c>
      <c r="C52" s="150"/>
      <c r="D52" s="150"/>
      <c r="E52" s="150"/>
      <c r="F52" s="150"/>
      <c r="G52" s="150"/>
      <c r="H52" s="150"/>
      <c r="I52" s="150"/>
      <c r="K52" s="118"/>
      <c r="L52" s="119"/>
      <c r="M52" s="119"/>
      <c r="N52" s="120"/>
      <c r="O52" s="37"/>
      <c r="P52" s="118"/>
      <c r="Q52" s="119"/>
      <c r="R52" s="119"/>
      <c r="S52" s="120"/>
      <c r="U52" s="118"/>
      <c r="V52" s="119"/>
      <c r="W52" s="119"/>
      <c r="X52" s="120"/>
      <c r="Z52" s="118"/>
      <c r="AA52" s="119"/>
      <c r="AB52" s="119"/>
      <c r="AC52" s="120"/>
      <c r="AE52" s="118"/>
      <c r="AF52" s="119"/>
      <c r="AG52" s="119"/>
      <c r="AH52" s="120"/>
    </row>
    <row r="53" spans="2:34" s="22" customFormat="1" ht="51" customHeight="1" x14ac:dyDescent="0.2">
      <c r="B53" s="106" t="s">
        <v>39</v>
      </c>
      <c r="C53" s="106"/>
      <c r="D53" s="106"/>
      <c r="E53" s="106"/>
      <c r="F53" s="106"/>
      <c r="G53" s="106"/>
      <c r="H53" s="106"/>
      <c r="I53" s="106"/>
      <c r="K53" s="106"/>
      <c r="L53" s="106"/>
      <c r="M53" s="106"/>
      <c r="N53" s="106"/>
      <c r="O53" s="38"/>
      <c r="P53" s="106"/>
      <c r="Q53" s="106"/>
      <c r="R53" s="106"/>
      <c r="S53" s="106"/>
      <c r="U53" s="106"/>
      <c r="V53" s="106"/>
      <c r="W53" s="106"/>
      <c r="X53" s="106"/>
      <c r="Z53" s="106"/>
      <c r="AA53" s="106"/>
      <c r="AB53" s="106"/>
      <c r="AC53" s="106"/>
      <c r="AE53" s="106"/>
      <c r="AF53" s="106"/>
      <c r="AG53" s="106"/>
      <c r="AH53" s="106"/>
    </row>
    <row r="54" spans="2:34" s="22" customFormat="1" ht="20" customHeight="1" x14ac:dyDescent="0.2">
      <c r="B54" s="101" t="s">
        <v>76</v>
      </c>
      <c r="C54" s="101"/>
      <c r="D54" s="101"/>
      <c r="E54" s="101"/>
      <c r="F54" s="15">
        <v>5000</v>
      </c>
      <c r="G54" s="15"/>
      <c r="H54" s="15"/>
      <c r="I54" s="63">
        <f>SUM(F54:H54)</f>
        <v>5000</v>
      </c>
      <c r="K54" s="15"/>
      <c r="L54" s="15">
        <v>5000</v>
      </c>
      <c r="M54" s="15"/>
      <c r="N54" s="40">
        <f>SUM(K54:M54)</f>
        <v>5000</v>
      </c>
      <c r="O54" s="24"/>
      <c r="P54" s="15"/>
      <c r="Q54" s="15"/>
      <c r="R54" s="15"/>
      <c r="S54" s="45">
        <f>SUM(P54:R54)</f>
        <v>0</v>
      </c>
      <c r="U54" s="15"/>
      <c r="V54" s="15"/>
      <c r="W54" s="15"/>
      <c r="X54" s="59">
        <f>SUM(U54:W54)</f>
        <v>0</v>
      </c>
      <c r="Z54" s="15"/>
      <c r="AA54" s="15"/>
      <c r="AB54" s="15"/>
      <c r="AC54" s="18">
        <f>SUM(Z54:AB54)</f>
        <v>0</v>
      </c>
      <c r="AE54" s="130" t="s">
        <v>29</v>
      </c>
      <c r="AF54" s="131"/>
      <c r="AG54" s="131"/>
      <c r="AH54" s="132"/>
    </row>
    <row r="55" spans="2:34" s="22" customFormat="1" ht="20" customHeight="1" x14ac:dyDescent="0.2">
      <c r="B55" s="101" t="s">
        <v>2</v>
      </c>
      <c r="C55" s="101"/>
      <c r="D55" s="101"/>
      <c r="E55" s="101"/>
      <c r="F55" s="15"/>
      <c r="G55" s="15"/>
      <c r="H55" s="15"/>
      <c r="I55" s="63">
        <f>SUM(F55:H55)</f>
        <v>0</v>
      </c>
      <c r="K55" s="15"/>
      <c r="L55" s="15"/>
      <c r="M55" s="15"/>
      <c r="N55" s="40">
        <f>SUM(K55:M55)</f>
        <v>0</v>
      </c>
      <c r="O55" s="24"/>
      <c r="P55" s="15"/>
      <c r="Q55" s="15"/>
      <c r="R55" s="15"/>
      <c r="S55" s="45">
        <f>SUM(P55:R55)</f>
        <v>0</v>
      </c>
      <c r="U55" s="15"/>
      <c r="V55" s="15"/>
      <c r="W55" s="15"/>
      <c r="X55" s="59">
        <f>SUM(U55:W55)</f>
        <v>0</v>
      </c>
      <c r="Z55" s="15"/>
      <c r="AA55" s="15"/>
      <c r="AB55" s="15"/>
      <c r="AC55" s="18">
        <f>SUM(Z55:AB55)</f>
        <v>0</v>
      </c>
      <c r="AE55" s="133"/>
      <c r="AF55" s="134"/>
      <c r="AG55" s="134"/>
      <c r="AH55" s="135"/>
    </row>
    <row r="56" spans="2:34" s="22" customFormat="1" ht="20" customHeight="1" x14ac:dyDescent="0.2">
      <c r="B56" s="101" t="s">
        <v>3</v>
      </c>
      <c r="C56" s="101"/>
      <c r="D56" s="101"/>
      <c r="E56" s="101"/>
      <c r="F56" s="15"/>
      <c r="G56" s="15"/>
      <c r="H56" s="15"/>
      <c r="I56" s="63">
        <f>SUM(F56:H56)</f>
        <v>0</v>
      </c>
      <c r="K56" s="15"/>
      <c r="L56" s="15"/>
      <c r="M56" s="15"/>
      <c r="N56" s="40">
        <f>SUM(K56:M56)</f>
        <v>0</v>
      </c>
      <c r="O56" s="24"/>
      <c r="P56" s="15"/>
      <c r="Q56" s="15"/>
      <c r="R56" s="15"/>
      <c r="S56" s="45">
        <f>SUM(P56:R56)</f>
        <v>0</v>
      </c>
      <c r="U56" s="15"/>
      <c r="V56" s="15"/>
      <c r="W56" s="15"/>
      <c r="X56" s="59">
        <f>SUM(U56:W56)</f>
        <v>0</v>
      </c>
      <c r="Z56" s="15"/>
      <c r="AA56" s="15"/>
      <c r="AB56" s="15"/>
      <c r="AC56" s="18">
        <f>SUM(Z56:AB56)</f>
        <v>0</v>
      </c>
      <c r="AE56" s="133"/>
      <c r="AF56" s="134"/>
      <c r="AG56" s="134"/>
      <c r="AH56" s="135"/>
    </row>
    <row r="57" spans="2:34" s="22" customFormat="1" ht="20" customHeight="1" x14ac:dyDescent="0.2">
      <c r="B57" s="101" t="s">
        <v>4</v>
      </c>
      <c r="C57" s="101"/>
      <c r="D57" s="101"/>
      <c r="E57" s="101"/>
      <c r="F57" s="15"/>
      <c r="G57" s="15"/>
      <c r="H57" s="15"/>
      <c r="I57" s="63">
        <f>SUM(F57:H57)</f>
        <v>0</v>
      </c>
      <c r="K57" s="15"/>
      <c r="L57" s="15"/>
      <c r="M57" s="15"/>
      <c r="N57" s="40">
        <f>SUM(K57:M57)</f>
        <v>0</v>
      </c>
      <c r="O57" s="24"/>
      <c r="P57" s="15"/>
      <c r="Q57" s="15"/>
      <c r="R57" s="15"/>
      <c r="S57" s="45">
        <f>SUM(P57:R57)</f>
        <v>0</v>
      </c>
      <c r="U57" s="15"/>
      <c r="V57" s="15"/>
      <c r="W57" s="15"/>
      <c r="X57" s="59">
        <f>SUM(U57:W57)</f>
        <v>0</v>
      </c>
      <c r="Z57" s="15"/>
      <c r="AA57" s="15"/>
      <c r="AB57" s="15"/>
      <c r="AC57" s="18">
        <f>SUM(Z57:AB57)</f>
        <v>0</v>
      </c>
      <c r="AE57" s="136"/>
      <c r="AF57" s="137"/>
      <c r="AG57" s="137"/>
      <c r="AH57" s="138"/>
    </row>
    <row r="58" spans="2:34" s="22" customFormat="1" ht="20" customHeight="1" x14ac:dyDescent="0.2">
      <c r="B58" s="149" t="s">
        <v>6</v>
      </c>
      <c r="C58" s="149"/>
      <c r="D58" s="149"/>
      <c r="E58" s="149"/>
      <c r="F58" s="47">
        <f>SUM(F54:F57)</f>
        <v>5000</v>
      </c>
      <c r="G58" s="47">
        <f>SUM(G54:G57)</f>
        <v>0</v>
      </c>
      <c r="H58" s="47">
        <f>SUM(H54:H57)</f>
        <v>0</v>
      </c>
      <c r="I58" s="64">
        <f>SUM(I54:I57)</f>
        <v>5000</v>
      </c>
      <c r="K58" s="42">
        <f>SUM(K54:K57)</f>
        <v>0</v>
      </c>
      <c r="L58" s="42">
        <f>SUM(L54:L57)</f>
        <v>5000</v>
      </c>
      <c r="M58" s="42">
        <f>SUM(M54:M57)</f>
        <v>0</v>
      </c>
      <c r="N58" s="41">
        <f>SUM(K58:M58)</f>
        <v>5000</v>
      </c>
      <c r="O58" s="28"/>
      <c r="P58" s="43">
        <f>SUM(P54:P57)</f>
        <v>0</v>
      </c>
      <c r="Q58" s="43">
        <f>SUM(Q54:Q57)</f>
        <v>0</v>
      </c>
      <c r="R58" s="43">
        <f>SUM(R54:R57)</f>
        <v>0</v>
      </c>
      <c r="S58" s="44">
        <f>SUM(P58:R58)</f>
        <v>0</v>
      </c>
      <c r="U58" s="46">
        <f>SUM(U54:U57)</f>
        <v>0</v>
      </c>
      <c r="V58" s="46">
        <f>SUM(V54:V57)</f>
        <v>0</v>
      </c>
      <c r="W58" s="46">
        <f>SUM(W54:W57)</f>
        <v>0</v>
      </c>
      <c r="X58" s="60">
        <f>SUM(U58:W58)</f>
        <v>0</v>
      </c>
      <c r="Z58" s="16">
        <f>SUM(Z54:Z57)</f>
        <v>0</v>
      </c>
      <c r="AA58" s="16">
        <f>SUM(AA54:AA57)</f>
        <v>0</v>
      </c>
      <c r="AB58" s="16">
        <f>SUM(AB54:AB57)</f>
        <v>0</v>
      </c>
      <c r="AC58" s="17">
        <f>SUM(Z58:AB58)</f>
        <v>0</v>
      </c>
      <c r="AE58" s="71">
        <f>F58+K58+P58+U58+Z58</f>
        <v>5000</v>
      </c>
      <c r="AF58" s="71">
        <f>G58+L58+Q58+V58+AA58</f>
        <v>5000</v>
      </c>
      <c r="AG58" s="71">
        <f>H58+M58+R58+W58+AB58</f>
        <v>0</v>
      </c>
      <c r="AH58" s="71">
        <f>I58+N58+S58+X58+AC58</f>
        <v>10000</v>
      </c>
    </row>
    <row r="59" spans="2:34" s="22" customFormat="1" ht="51" customHeight="1" x14ac:dyDescent="0.2">
      <c r="B59" s="106" t="s">
        <v>82</v>
      </c>
      <c r="C59" s="106"/>
      <c r="D59" s="106"/>
      <c r="E59" s="106"/>
      <c r="F59" s="106"/>
      <c r="G59" s="106"/>
      <c r="H59" s="106"/>
      <c r="I59" s="106"/>
      <c r="K59" s="106"/>
      <c r="L59" s="106"/>
      <c r="M59" s="106"/>
      <c r="N59" s="106"/>
      <c r="O59" s="38"/>
      <c r="P59" s="106"/>
      <c r="Q59" s="106"/>
      <c r="R59" s="106"/>
      <c r="S59" s="106"/>
      <c r="U59" s="106"/>
      <c r="V59" s="106"/>
      <c r="W59" s="106"/>
      <c r="X59" s="106"/>
      <c r="Z59" s="106"/>
      <c r="AA59" s="106"/>
      <c r="AB59" s="106"/>
      <c r="AC59" s="106"/>
      <c r="AE59" s="106"/>
      <c r="AF59" s="106"/>
      <c r="AG59" s="106"/>
      <c r="AH59" s="106"/>
    </row>
    <row r="60" spans="2:34" s="22" customFormat="1" ht="20" customHeight="1" x14ac:dyDescent="0.2">
      <c r="B60" s="101" t="s">
        <v>54</v>
      </c>
      <c r="C60" s="101"/>
      <c r="D60" s="101"/>
      <c r="E60" s="101"/>
      <c r="F60" s="15"/>
      <c r="G60" s="15"/>
      <c r="H60" s="15"/>
      <c r="I60" s="63">
        <f>SUM(F60:H60)</f>
        <v>0</v>
      </c>
      <c r="K60" s="15">
        <v>10000</v>
      </c>
      <c r="L60" s="15">
        <v>10000</v>
      </c>
      <c r="M60" s="15">
        <v>10000</v>
      </c>
      <c r="N60" s="40">
        <f>SUM(K60:M60)</f>
        <v>30000</v>
      </c>
      <c r="O60" s="24"/>
      <c r="P60" s="15"/>
      <c r="Q60" s="15"/>
      <c r="R60" s="15"/>
      <c r="S60" s="45">
        <f>SUM(P60:R60)</f>
        <v>0</v>
      </c>
      <c r="U60" s="15"/>
      <c r="V60" s="15"/>
      <c r="W60" s="15"/>
      <c r="X60" s="59">
        <f>SUM(U60:W60)</f>
        <v>0</v>
      </c>
      <c r="Z60" s="15"/>
      <c r="AA60" s="15"/>
      <c r="AB60" s="15"/>
      <c r="AC60" s="18">
        <f>SUM(Z60:AB60)</f>
        <v>0</v>
      </c>
      <c r="AE60" s="130" t="s">
        <v>30</v>
      </c>
      <c r="AF60" s="131"/>
      <c r="AG60" s="131"/>
      <c r="AH60" s="132"/>
    </row>
    <row r="61" spans="2:34" s="22" customFormat="1" ht="20" customHeight="1" x14ac:dyDescent="0.2">
      <c r="B61" s="101" t="s">
        <v>2</v>
      </c>
      <c r="C61" s="101"/>
      <c r="D61" s="101"/>
      <c r="E61" s="101"/>
      <c r="F61" s="15"/>
      <c r="G61" s="15"/>
      <c r="H61" s="15"/>
      <c r="I61" s="63">
        <f>SUM(F61:H61)</f>
        <v>0</v>
      </c>
      <c r="K61" s="15"/>
      <c r="L61" s="15"/>
      <c r="M61" s="15"/>
      <c r="N61" s="40">
        <f>SUM(K61:M61)</f>
        <v>0</v>
      </c>
      <c r="O61" s="24"/>
      <c r="P61" s="15"/>
      <c r="Q61" s="15"/>
      <c r="R61" s="15"/>
      <c r="S61" s="45">
        <f>SUM(P61:R61)</f>
        <v>0</v>
      </c>
      <c r="U61" s="15"/>
      <c r="V61" s="15"/>
      <c r="W61" s="15"/>
      <c r="X61" s="59">
        <f>SUM(U61:W61)</f>
        <v>0</v>
      </c>
      <c r="Z61" s="15"/>
      <c r="AA61" s="15"/>
      <c r="AB61" s="15"/>
      <c r="AC61" s="18">
        <f>SUM(Z61:AB61)</f>
        <v>0</v>
      </c>
      <c r="AE61" s="133"/>
      <c r="AF61" s="134"/>
      <c r="AG61" s="134"/>
      <c r="AH61" s="135"/>
    </row>
    <row r="62" spans="2:34" s="22" customFormat="1" ht="20" customHeight="1" x14ac:dyDescent="0.2">
      <c r="B62" s="101" t="s">
        <v>3</v>
      </c>
      <c r="C62" s="101"/>
      <c r="D62" s="101"/>
      <c r="E62" s="101"/>
      <c r="F62" s="15"/>
      <c r="G62" s="15"/>
      <c r="H62" s="15"/>
      <c r="I62" s="63">
        <f>SUM(F62:H62)</f>
        <v>0</v>
      </c>
      <c r="K62" s="15"/>
      <c r="L62" s="15"/>
      <c r="M62" s="15"/>
      <c r="N62" s="40">
        <f>SUM(K62:M62)</f>
        <v>0</v>
      </c>
      <c r="O62" s="24"/>
      <c r="P62" s="15"/>
      <c r="Q62" s="15"/>
      <c r="R62" s="15"/>
      <c r="S62" s="45">
        <f>SUM(P62:R62)</f>
        <v>0</v>
      </c>
      <c r="U62" s="15"/>
      <c r="V62" s="15"/>
      <c r="W62" s="15"/>
      <c r="X62" s="59">
        <f>SUM(U62:W62)</f>
        <v>0</v>
      </c>
      <c r="Z62" s="15"/>
      <c r="AA62" s="15"/>
      <c r="AB62" s="15"/>
      <c r="AC62" s="18">
        <f>SUM(Z62:AB62)</f>
        <v>0</v>
      </c>
      <c r="AE62" s="133"/>
      <c r="AF62" s="134"/>
      <c r="AG62" s="134"/>
      <c r="AH62" s="135"/>
    </row>
    <row r="63" spans="2:34" s="22" customFormat="1" ht="20" customHeight="1" x14ac:dyDescent="0.2">
      <c r="B63" s="101" t="s">
        <v>4</v>
      </c>
      <c r="C63" s="101"/>
      <c r="D63" s="101"/>
      <c r="E63" s="101"/>
      <c r="F63" s="15"/>
      <c r="G63" s="15"/>
      <c r="H63" s="15"/>
      <c r="I63" s="63">
        <f>SUM(F63:H63)</f>
        <v>0</v>
      </c>
      <c r="K63" s="15"/>
      <c r="L63" s="15"/>
      <c r="M63" s="15"/>
      <c r="N63" s="40">
        <f>SUM(K63:M63)</f>
        <v>0</v>
      </c>
      <c r="O63" s="24"/>
      <c r="P63" s="15"/>
      <c r="Q63" s="15"/>
      <c r="R63" s="15"/>
      <c r="S63" s="45">
        <f>SUM(P63:R63)</f>
        <v>0</v>
      </c>
      <c r="U63" s="15"/>
      <c r="V63" s="15"/>
      <c r="W63" s="15"/>
      <c r="X63" s="59">
        <f>SUM(U63:W63)</f>
        <v>0</v>
      </c>
      <c r="Z63" s="15"/>
      <c r="AA63" s="15"/>
      <c r="AB63" s="15"/>
      <c r="AC63" s="18">
        <f>SUM(Z63:AB63)</f>
        <v>0</v>
      </c>
      <c r="AE63" s="136"/>
      <c r="AF63" s="137"/>
      <c r="AG63" s="137"/>
      <c r="AH63" s="138"/>
    </row>
    <row r="64" spans="2:34" s="22" customFormat="1" ht="20" customHeight="1" x14ac:dyDescent="0.2">
      <c r="B64" s="149" t="s">
        <v>6</v>
      </c>
      <c r="C64" s="149"/>
      <c r="D64" s="149"/>
      <c r="E64" s="149"/>
      <c r="F64" s="47">
        <f>SUM(F60:F63)</f>
        <v>0</v>
      </c>
      <c r="G64" s="47">
        <f>SUM(G60:G63)</f>
        <v>0</v>
      </c>
      <c r="H64" s="47">
        <f>SUM(H60:H63)</f>
        <v>0</v>
      </c>
      <c r="I64" s="64">
        <f>SUM(I60:I63)</f>
        <v>0</v>
      </c>
      <c r="K64" s="42">
        <f>SUM(K60:K63)</f>
        <v>10000</v>
      </c>
      <c r="L64" s="42">
        <f>SUM(L60:L63)</f>
        <v>10000</v>
      </c>
      <c r="M64" s="42">
        <f>SUM(M60:M63)</f>
        <v>10000</v>
      </c>
      <c r="N64" s="41">
        <f>SUM(K64:M64)</f>
        <v>30000</v>
      </c>
      <c r="O64" s="28"/>
      <c r="P64" s="43">
        <f>SUM(P60:P63)</f>
        <v>0</v>
      </c>
      <c r="Q64" s="43">
        <f>SUM(Q60:Q63)</f>
        <v>0</v>
      </c>
      <c r="R64" s="43">
        <f>SUM(R60:R63)</f>
        <v>0</v>
      </c>
      <c r="S64" s="44">
        <f>SUM(P64:R64)</f>
        <v>0</v>
      </c>
      <c r="U64" s="46">
        <f>SUM(U60:U63)</f>
        <v>0</v>
      </c>
      <c r="V64" s="46">
        <f>SUM(V60:V63)</f>
        <v>0</v>
      </c>
      <c r="W64" s="46">
        <f>SUM(W60:W63)</f>
        <v>0</v>
      </c>
      <c r="X64" s="60">
        <f>SUM(U64:W64)</f>
        <v>0</v>
      </c>
      <c r="Z64" s="16">
        <f>SUM(Z60:Z63)</f>
        <v>0</v>
      </c>
      <c r="AA64" s="16">
        <f>SUM(AA60:AA63)</f>
        <v>0</v>
      </c>
      <c r="AB64" s="16">
        <f>SUM(AB60:AB63)</f>
        <v>0</v>
      </c>
      <c r="AC64" s="17">
        <f>SUM(Z64:AB64)</f>
        <v>0</v>
      </c>
      <c r="AE64" s="71">
        <f>F64+K64+P64+U64+Z64</f>
        <v>10000</v>
      </c>
      <c r="AF64" s="71">
        <f>G64+L64+Q64+V64+AA64</f>
        <v>10000</v>
      </c>
      <c r="AG64" s="71">
        <f>H64+M64+R64+W64+AB64</f>
        <v>10000</v>
      </c>
      <c r="AH64" s="71">
        <f>I64+N64+S64+X64+AC64</f>
        <v>30000</v>
      </c>
    </row>
    <row r="65" spans="2:34" ht="31" customHeight="1" x14ac:dyDescent="0.2">
      <c r="B65" s="159" t="s">
        <v>38</v>
      </c>
      <c r="C65" s="159"/>
      <c r="D65" s="159"/>
      <c r="E65" s="159"/>
      <c r="F65" s="78">
        <f>F64+F58</f>
        <v>5000</v>
      </c>
      <c r="G65" s="78">
        <f>G64+G58</f>
        <v>0</v>
      </c>
      <c r="H65" s="78">
        <f>H64+H58</f>
        <v>0</v>
      </c>
      <c r="I65" s="78">
        <f>I64+I58</f>
        <v>5000</v>
      </c>
      <c r="K65" s="78">
        <f>K64+K58</f>
        <v>10000</v>
      </c>
      <c r="L65" s="78">
        <f>L64+L58</f>
        <v>15000</v>
      </c>
      <c r="M65" s="78">
        <f>M64+M58</f>
        <v>10000</v>
      </c>
      <c r="N65" s="78">
        <f>N64+N58</f>
        <v>35000</v>
      </c>
      <c r="O65" s="37"/>
      <c r="P65" s="78">
        <f>P64+P58</f>
        <v>0</v>
      </c>
      <c r="Q65" s="78">
        <f>Q64+Q58</f>
        <v>0</v>
      </c>
      <c r="R65" s="78">
        <f>R64+R58</f>
        <v>0</v>
      </c>
      <c r="S65" s="78">
        <f>S64+S58</f>
        <v>0</v>
      </c>
      <c r="U65" s="78">
        <f>U64+U58</f>
        <v>0</v>
      </c>
      <c r="V65" s="78">
        <f>V64+V58</f>
        <v>0</v>
      </c>
      <c r="W65" s="78">
        <f>W64+W58</f>
        <v>0</v>
      </c>
      <c r="X65" s="78">
        <f>X64+X58</f>
        <v>0</v>
      </c>
      <c r="Z65" s="78">
        <f>Z64+Z58</f>
        <v>0</v>
      </c>
      <c r="AA65" s="78">
        <f>AA64+AA58</f>
        <v>0</v>
      </c>
      <c r="AB65" s="78">
        <f>AB64+AB58</f>
        <v>0</v>
      </c>
      <c r="AC65" s="78">
        <f>AC64+AC58</f>
        <v>0</v>
      </c>
      <c r="AE65" s="78">
        <f>AE64+AE58</f>
        <v>15000</v>
      </c>
      <c r="AF65" s="78">
        <f>AF64+AF58</f>
        <v>15000</v>
      </c>
      <c r="AG65" s="78">
        <f>AG64+AG58</f>
        <v>10000</v>
      </c>
      <c r="AH65" s="78">
        <f>AH64+AH58</f>
        <v>40000</v>
      </c>
    </row>
    <row r="66" spans="2:34" s="22" customFormat="1" ht="38" customHeight="1" x14ac:dyDescent="0.2">
      <c r="B66" s="169" t="s">
        <v>47</v>
      </c>
      <c r="C66" s="170"/>
      <c r="D66" s="170"/>
      <c r="E66" s="171"/>
      <c r="F66" s="48">
        <f>SUM(F35,F43,F51,F65)</f>
        <v>106000</v>
      </c>
      <c r="G66" s="48">
        <f>SUM(G35,G43,G51,G65)</f>
        <v>131000</v>
      </c>
      <c r="H66" s="48">
        <f>SUM(H35,H43,H51,H65)</f>
        <v>131000</v>
      </c>
      <c r="I66" s="65"/>
      <c r="K66" s="55">
        <f>SUM(K35,K43,K51,K65)</f>
        <v>107000</v>
      </c>
      <c r="L66" s="55">
        <f>SUM(L35,L43,L51,L65)</f>
        <v>112000</v>
      </c>
      <c r="M66" s="55">
        <f>SUM(M35,M43,M51,M65)</f>
        <v>107000</v>
      </c>
      <c r="N66" s="55"/>
      <c r="O66" s="39"/>
      <c r="P66" s="57">
        <f>SUM(P35,P43,P51,P65)</f>
        <v>82000</v>
      </c>
      <c r="Q66" s="57">
        <f>SUM(Q35,Q43,Q51,Q65)</f>
        <v>82000</v>
      </c>
      <c r="R66" s="57">
        <f>SUM(R35,R43,R51,R65)</f>
        <v>82000</v>
      </c>
      <c r="S66" s="57"/>
      <c r="U66" s="61">
        <f>SUM(U35,U43,U51,U65)</f>
        <v>0</v>
      </c>
      <c r="V66" s="61">
        <f>SUM(V35,V43,V51,V65)</f>
        <v>0</v>
      </c>
      <c r="W66" s="61">
        <f>SUM(W35,W43,W51,W65)</f>
        <v>0</v>
      </c>
      <c r="X66" s="61"/>
      <c r="Z66" s="19">
        <f>SUM(Z35,Z43,Z51,Z65)</f>
        <v>0</v>
      </c>
      <c r="AA66" s="19">
        <f>SUM(AA35,AA43,AA51,AA65)</f>
        <v>0</v>
      </c>
      <c r="AB66" s="19">
        <f>SUM(AB35,AB43,AB51,AB65)</f>
        <v>0</v>
      </c>
      <c r="AC66" s="19"/>
      <c r="AE66" s="72">
        <f>SUM(AE35,AE43,AE51,AE65)</f>
        <v>295000</v>
      </c>
      <c r="AF66" s="72">
        <f>SUM(AF35,AF43,AF51,AF65)</f>
        <v>325000</v>
      </c>
      <c r="AG66" s="72">
        <f>SUM(AG35,AG43,AG51,AG65)</f>
        <v>320000</v>
      </c>
      <c r="AH66" s="69"/>
    </row>
    <row r="67" spans="2:34" s="79" customFormat="1" ht="67" customHeight="1" x14ac:dyDescent="0.2">
      <c r="B67" s="151" t="s">
        <v>48</v>
      </c>
      <c r="C67" s="152"/>
      <c r="D67" s="152"/>
      <c r="E67" s="153"/>
      <c r="F67" s="172"/>
      <c r="G67" s="173"/>
      <c r="H67" s="174"/>
      <c r="I67" s="85">
        <f>SUM(I35,I43,I65,I51)</f>
        <v>368000</v>
      </c>
      <c r="K67" s="175"/>
      <c r="L67" s="176"/>
      <c r="M67" s="177"/>
      <c r="N67" s="86">
        <f>SUM(N35,N43,N65,N51)</f>
        <v>326000</v>
      </c>
      <c r="O67" s="80"/>
      <c r="P67" s="178"/>
      <c r="Q67" s="179"/>
      <c r="R67" s="180"/>
      <c r="S67" s="87">
        <f>SUM(S35,S43,S65,S51)</f>
        <v>246000</v>
      </c>
      <c r="U67" s="181"/>
      <c r="V67" s="182"/>
      <c r="W67" s="183"/>
      <c r="X67" s="88">
        <f>SUM(X35,X43,X65,X51)</f>
        <v>0</v>
      </c>
      <c r="Z67" s="184"/>
      <c r="AA67" s="185"/>
      <c r="AB67" s="186"/>
      <c r="AC67" s="89">
        <f>SUM(AC35,AC43,AC65,AC51)</f>
        <v>0</v>
      </c>
      <c r="AE67" s="165"/>
      <c r="AF67" s="166"/>
      <c r="AG67" s="166"/>
      <c r="AH67" s="166"/>
    </row>
    <row r="68" spans="2:34" s="79" customFormat="1" ht="67" customHeight="1" x14ac:dyDescent="0.2">
      <c r="B68" s="156" t="s">
        <v>89</v>
      </c>
      <c r="C68" s="157"/>
      <c r="D68" s="157"/>
      <c r="E68" s="158"/>
      <c r="F68" s="160"/>
      <c r="G68" s="161"/>
      <c r="H68" s="161"/>
      <c r="I68" s="161"/>
      <c r="J68" s="161"/>
      <c r="K68" s="161"/>
      <c r="L68" s="161"/>
      <c r="M68" s="161"/>
      <c r="N68" s="161"/>
      <c r="O68" s="161"/>
      <c r="P68" s="161"/>
      <c r="Q68" s="161"/>
      <c r="R68" s="161"/>
      <c r="S68" s="161"/>
      <c r="T68" s="161"/>
      <c r="U68" s="161"/>
      <c r="V68" s="161"/>
      <c r="W68" s="161"/>
      <c r="X68" s="161"/>
      <c r="Y68" s="161"/>
      <c r="Z68" s="161"/>
      <c r="AA68" s="161"/>
      <c r="AB68" s="161"/>
      <c r="AC68" s="161"/>
      <c r="AD68" s="84"/>
      <c r="AE68" s="84"/>
      <c r="AF68" s="84"/>
      <c r="AG68" s="167">
        <f>SUM(AH35,AH43,AH65,AH51)</f>
        <v>940000</v>
      </c>
      <c r="AH68" s="168"/>
    </row>
    <row r="69" spans="2:34" s="22" customFormat="1" ht="90" customHeight="1" x14ac:dyDescent="0.2">
      <c r="B69" s="31"/>
      <c r="C69" s="31"/>
      <c r="D69" s="30"/>
      <c r="E69" s="23"/>
      <c r="F69" s="23"/>
      <c r="G69" s="23"/>
      <c r="H69" s="28"/>
      <c r="J69" s="23"/>
      <c r="K69" s="23"/>
      <c r="L69" s="23"/>
      <c r="M69" s="28"/>
      <c r="N69" s="28"/>
    </row>
    <row r="70" spans="2:34" s="22" customFormat="1" x14ac:dyDescent="0.2">
      <c r="B70" s="29"/>
      <c r="C70" s="29"/>
      <c r="D70" s="29"/>
      <c r="E70" s="29"/>
      <c r="F70" s="23"/>
      <c r="G70" s="23"/>
      <c r="H70" s="23"/>
      <c r="I70" s="28"/>
      <c r="K70" s="23"/>
      <c r="L70" s="23"/>
      <c r="M70" s="23"/>
      <c r="N70" s="28"/>
      <c r="O70" s="28"/>
    </row>
    <row r="71" spans="2:34" s="22" customFormat="1" ht="16" customHeight="1" x14ac:dyDescent="0.2">
      <c r="B71" s="25"/>
      <c r="C71" s="26"/>
      <c r="D71" s="26"/>
      <c r="E71" s="32"/>
      <c r="F71" s="27"/>
      <c r="G71" s="27"/>
      <c r="H71" s="27"/>
      <c r="I71" s="28"/>
      <c r="K71" s="27"/>
      <c r="L71" s="27"/>
      <c r="M71" s="27"/>
      <c r="N71" s="28"/>
      <c r="O71" s="28"/>
    </row>
    <row r="72" spans="2:34" s="22" customFormat="1" ht="16" customHeight="1" x14ac:dyDescent="0.2">
      <c r="B72" s="25"/>
      <c r="C72" s="26"/>
      <c r="D72" s="26"/>
      <c r="E72" s="26"/>
    </row>
    <row r="73" spans="2:34" ht="38" customHeight="1" x14ac:dyDescent="0.2">
      <c r="B73" s="154"/>
      <c r="C73" s="154"/>
      <c r="D73" s="154"/>
      <c r="E73" s="154"/>
      <c r="F73" s="34"/>
      <c r="G73" s="34"/>
      <c r="H73" s="34"/>
      <c r="I73" s="35"/>
      <c r="J73" s="22"/>
      <c r="K73" s="34"/>
      <c r="L73" s="34"/>
      <c r="M73" s="34"/>
      <c r="N73" s="35"/>
      <c r="O73" s="35"/>
      <c r="P73" s="22"/>
      <c r="Q73" s="22"/>
      <c r="R73" s="22"/>
      <c r="S73" s="36"/>
    </row>
    <row r="82" spans="2:5" x14ac:dyDescent="0.2">
      <c r="B82" s="1"/>
      <c r="C82" s="1"/>
      <c r="D82" s="1"/>
      <c r="E82" s="1"/>
    </row>
  </sheetData>
  <mergeCells count="156">
    <mergeCell ref="AG68:AH68"/>
    <mergeCell ref="B65:E65"/>
    <mergeCell ref="B66:E66"/>
    <mergeCell ref="F67:H67"/>
    <mergeCell ref="K67:M67"/>
    <mergeCell ref="P67:R67"/>
    <mergeCell ref="U67:W67"/>
    <mergeCell ref="Z67:AB67"/>
    <mergeCell ref="B14:C14"/>
    <mergeCell ref="B15:C15"/>
    <mergeCell ref="B16:C16"/>
    <mergeCell ref="B17:C17"/>
    <mergeCell ref="B18:C18"/>
    <mergeCell ref="B21:C21"/>
    <mergeCell ref="B22:C22"/>
    <mergeCell ref="B23:C23"/>
    <mergeCell ref="B24:C24"/>
    <mergeCell ref="B25:C25"/>
    <mergeCell ref="B28:C28"/>
    <mergeCell ref="B29:C29"/>
    <mergeCell ref="K52:N52"/>
    <mergeCell ref="P52:S52"/>
    <mergeCell ref="U52:X52"/>
    <mergeCell ref="B43:E43"/>
    <mergeCell ref="AE67:AH67"/>
    <mergeCell ref="Z44:AC44"/>
    <mergeCell ref="AE44:AH44"/>
    <mergeCell ref="AE28:AH28"/>
    <mergeCell ref="AE29:AH33"/>
    <mergeCell ref="B36:I36"/>
    <mergeCell ref="K36:N36"/>
    <mergeCell ref="P36:S36"/>
    <mergeCell ref="U36:X36"/>
    <mergeCell ref="Z36:AC36"/>
    <mergeCell ref="AE36:AH36"/>
    <mergeCell ref="B35:E35"/>
    <mergeCell ref="F28:I28"/>
    <mergeCell ref="K28:N28"/>
    <mergeCell ref="P28:S28"/>
    <mergeCell ref="U28:X28"/>
    <mergeCell ref="Z28:AC28"/>
    <mergeCell ref="B30:C30"/>
    <mergeCell ref="B31:C31"/>
    <mergeCell ref="B32:C32"/>
    <mergeCell ref="AE54:AH57"/>
    <mergeCell ref="AE38:AH41"/>
    <mergeCell ref="AE60:AH63"/>
    <mergeCell ref="AE59:AH59"/>
    <mergeCell ref="B26:C26"/>
    <mergeCell ref="B19:C19"/>
    <mergeCell ref="AE14:AH18"/>
    <mergeCell ref="B20:I20"/>
    <mergeCell ref="K20:N20"/>
    <mergeCell ref="P20:S20"/>
    <mergeCell ref="U20:X20"/>
    <mergeCell ref="Z20:AC20"/>
    <mergeCell ref="AE20:AH20"/>
    <mergeCell ref="B73:E73"/>
    <mergeCell ref="F9:I9"/>
    <mergeCell ref="B56:E56"/>
    <mergeCell ref="B67:E67"/>
    <mergeCell ref="B68:E68"/>
    <mergeCell ref="B55:E55"/>
    <mergeCell ref="B57:E57"/>
    <mergeCell ref="B58:E58"/>
    <mergeCell ref="B40:E40"/>
    <mergeCell ref="B59:I59"/>
    <mergeCell ref="B62:E62"/>
    <mergeCell ref="B11:I11"/>
    <mergeCell ref="B51:E51"/>
    <mergeCell ref="F68:AC68"/>
    <mergeCell ref="B64:E64"/>
    <mergeCell ref="K59:N59"/>
    <mergeCell ref="P59:S59"/>
    <mergeCell ref="U59:X59"/>
    <mergeCell ref="B60:E60"/>
    <mergeCell ref="B61:E61"/>
    <mergeCell ref="U9:X9"/>
    <mergeCell ref="U37:X37"/>
    <mergeCell ref="Z11:AC11"/>
    <mergeCell ref="B34:C34"/>
    <mergeCell ref="B8:H8"/>
    <mergeCell ref="B10:E10"/>
    <mergeCell ref="B54:E54"/>
    <mergeCell ref="B41:E41"/>
    <mergeCell ref="B42:E42"/>
    <mergeCell ref="B46:E46"/>
    <mergeCell ref="B47:E47"/>
    <mergeCell ref="B48:E48"/>
    <mergeCell ref="B49:E49"/>
    <mergeCell ref="B50:E50"/>
    <mergeCell ref="B37:I37"/>
    <mergeCell ref="B45:I45"/>
    <mergeCell ref="B52:I52"/>
    <mergeCell ref="B53:I53"/>
    <mergeCell ref="B38:E38"/>
    <mergeCell ref="B39:E39"/>
    <mergeCell ref="B44:I44"/>
    <mergeCell ref="B12:I12"/>
    <mergeCell ref="F13:I13"/>
    <mergeCell ref="B33:C33"/>
    <mergeCell ref="B27:I27"/>
    <mergeCell ref="F21:I21"/>
    <mergeCell ref="B9:E9"/>
    <mergeCell ref="B13:C13"/>
    <mergeCell ref="AE45:AH45"/>
    <mergeCell ref="AE52:AH52"/>
    <mergeCell ref="AE53:AH53"/>
    <mergeCell ref="AE9:AH9"/>
    <mergeCell ref="Z9:AC9"/>
    <mergeCell ref="Z37:AC37"/>
    <mergeCell ref="Z45:AC45"/>
    <mergeCell ref="Z52:AC52"/>
    <mergeCell ref="Z53:AC53"/>
    <mergeCell ref="Z12:AC12"/>
    <mergeCell ref="AE12:AH12"/>
    <mergeCell ref="Z21:AC21"/>
    <mergeCell ref="U53:X53"/>
    <mergeCell ref="K53:N53"/>
    <mergeCell ref="P53:S53"/>
    <mergeCell ref="K9:N9"/>
    <mergeCell ref="K37:N37"/>
    <mergeCell ref="K45:N45"/>
    <mergeCell ref="P9:S9"/>
    <mergeCell ref="P37:S37"/>
    <mergeCell ref="P45:S45"/>
    <mergeCell ref="K44:N44"/>
    <mergeCell ref="P44:S44"/>
    <mergeCell ref="U44:X44"/>
    <mergeCell ref="K21:N21"/>
    <mergeCell ref="P21:S21"/>
    <mergeCell ref="U21:X21"/>
    <mergeCell ref="B63:E63"/>
    <mergeCell ref="U45:X45"/>
    <mergeCell ref="AE37:AH37"/>
    <mergeCell ref="K11:N11"/>
    <mergeCell ref="P11:S11"/>
    <mergeCell ref="U11:X11"/>
    <mergeCell ref="AE11:AH11"/>
    <mergeCell ref="Z59:AC59"/>
    <mergeCell ref="AE46:AH49"/>
    <mergeCell ref="K13:N13"/>
    <mergeCell ref="P13:S13"/>
    <mergeCell ref="U13:X13"/>
    <mergeCell ref="Z13:AC13"/>
    <mergeCell ref="AE13:AH13"/>
    <mergeCell ref="AE21:AH21"/>
    <mergeCell ref="AE22:AH25"/>
    <mergeCell ref="K27:N27"/>
    <mergeCell ref="P27:S27"/>
    <mergeCell ref="U27:X27"/>
    <mergeCell ref="Z27:AC27"/>
    <mergeCell ref="K12:N12"/>
    <mergeCell ref="P12:S12"/>
    <mergeCell ref="U12:X12"/>
    <mergeCell ref="AE27:AH27"/>
  </mergeCells>
  <pageMargins left="0.7" right="0.7" top="0.75" bottom="0.75" header="0.3" footer="0.3"/>
  <pageSetup paperSize="9" scale="56" fitToHeight="0"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dimension ref="B4:C16"/>
  <sheetViews>
    <sheetView showRuler="0" workbookViewId="0">
      <selection activeCell="F28" sqref="F28"/>
    </sheetView>
  </sheetViews>
  <sheetFormatPr baseColWidth="10" defaultRowHeight="16" x14ac:dyDescent="0.2"/>
  <cols>
    <col min="2" max="2" width="27.6640625" customWidth="1"/>
    <col min="3" max="3" width="18.5" customWidth="1"/>
  </cols>
  <sheetData>
    <row r="4" spans="2:3" ht="18" x14ac:dyDescent="0.2">
      <c r="B4" s="96" t="s">
        <v>81</v>
      </c>
      <c r="C4" s="7"/>
    </row>
    <row r="5" spans="2:3" ht="18" x14ac:dyDescent="0.2">
      <c r="B5" s="96"/>
      <c r="C5" s="7"/>
    </row>
    <row r="6" spans="2:3" x14ac:dyDescent="0.2">
      <c r="B6" s="97" t="s">
        <v>57</v>
      </c>
      <c r="C6" s="97" t="s">
        <v>58</v>
      </c>
    </row>
    <row r="7" spans="2:3" x14ac:dyDescent="0.2">
      <c r="B7" s="98" t="s">
        <v>59</v>
      </c>
      <c r="C7" s="98" t="s">
        <v>60</v>
      </c>
    </row>
    <row r="8" spans="2:3" x14ac:dyDescent="0.2">
      <c r="B8" s="98" t="s">
        <v>61</v>
      </c>
      <c r="C8" s="98" t="s">
        <v>62</v>
      </c>
    </row>
    <row r="9" spans="2:3" x14ac:dyDescent="0.2">
      <c r="B9" s="98" t="s">
        <v>63</v>
      </c>
      <c r="C9" s="98" t="s">
        <v>64</v>
      </c>
    </row>
    <row r="10" spans="2:3" x14ac:dyDescent="0.2">
      <c r="B10" s="98" t="s">
        <v>65</v>
      </c>
      <c r="C10" s="98" t="s">
        <v>66</v>
      </c>
    </row>
    <row r="11" spans="2:3" x14ac:dyDescent="0.2">
      <c r="B11" s="98" t="s">
        <v>80</v>
      </c>
      <c r="C11" s="98" t="s">
        <v>66</v>
      </c>
    </row>
    <row r="12" spans="2:3" x14ac:dyDescent="0.2">
      <c r="B12" s="98" t="s">
        <v>67</v>
      </c>
      <c r="C12" s="98" t="s">
        <v>68</v>
      </c>
    </row>
    <row r="13" spans="2:3" x14ac:dyDescent="0.2">
      <c r="B13" s="99"/>
      <c r="C13" s="99"/>
    </row>
    <row r="14" spans="2:3" x14ac:dyDescent="0.2">
      <c r="B14" s="100" t="s">
        <v>79</v>
      </c>
      <c r="C14" s="7"/>
    </row>
    <row r="15" spans="2:3" x14ac:dyDescent="0.2">
      <c r="B15" s="7"/>
      <c r="C15" s="7"/>
    </row>
    <row r="16" spans="2:3" x14ac:dyDescent="0.2">
      <c r="B16" s="91"/>
      <c r="C16" s="9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Part C Single applicant</vt:lpstr>
      <vt:lpstr>Part C Multi-applicants</vt:lpstr>
      <vt:lpstr>Lumps sums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Office-Anwender</dc:creator>
  <cp:lastModifiedBy>Adrien Lawrence</cp:lastModifiedBy>
  <cp:lastPrinted>2017-02-20T12:45:04Z</cp:lastPrinted>
  <dcterms:created xsi:type="dcterms:W3CDTF">2017-02-20T08:00:21Z</dcterms:created>
  <dcterms:modified xsi:type="dcterms:W3CDTF">2017-07-10T13:05:58Z</dcterms:modified>
</cp:coreProperties>
</file>