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SAMW/5 SPHN/55 Funding-activities/2018/Call for proposals/01 Call_2018_Text documents/12_Call 2018_Application Guidelines_Templates/Call_Templates_2018/"/>
    </mc:Choice>
  </mc:AlternateContent>
  <bookViews>
    <workbookView xWindow="0" yWindow="460" windowWidth="29940" windowHeight="18800" tabRatio="500" firstSheet="13" activeTab="20"/>
  </bookViews>
  <sheets>
    <sheet name="Part C Summary" sheetId="2" r:id="rId1"/>
    <sheet name="Main Applicant" sheetId="33" r:id="rId2"/>
    <sheet name="Co-Applicant 1" sheetId="32" r:id="rId3"/>
    <sheet name="Co-Applicant 2" sheetId="28" r:id="rId4"/>
    <sheet name="Co-Applicant 3" sheetId="29" r:id="rId5"/>
    <sheet name="Co-Applicant 4" sheetId="30" r:id="rId6"/>
    <sheet name="Co-Applicant 5" sheetId="31" r:id="rId7"/>
    <sheet name="Co-Applicant 6" sheetId="26" r:id="rId8"/>
    <sheet name="Co-Applicant 7" sheetId="27" r:id="rId9"/>
    <sheet name="Co-Applicant 8" sheetId="25" r:id="rId10"/>
    <sheet name="Co-Applicant 9" sheetId="20" r:id="rId11"/>
    <sheet name="Associated Applicant 1" sheetId="23" r:id="rId12"/>
    <sheet name="Associated Applicant 2" sheetId="24" r:id="rId13"/>
    <sheet name="Associated Applicant 3" sheetId="34" r:id="rId14"/>
    <sheet name="Associated Applicant 4" sheetId="35" r:id="rId15"/>
    <sheet name="Associated Applicant 5" sheetId="36" r:id="rId16"/>
    <sheet name="Associated Applicant 6" sheetId="37" r:id="rId17"/>
    <sheet name="Associated Applicant 7" sheetId="38" r:id="rId18"/>
    <sheet name="Associated Applicant 8" sheetId="39" r:id="rId19"/>
    <sheet name="Associated Applicant 9" sheetId="40" r:id="rId20"/>
    <sheet name="Associated Applicant 10" sheetId="41" r:id="rId2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41" l="1"/>
  <c r="I24" i="40"/>
  <c r="I24" i="39"/>
  <c r="I24" i="38"/>
  <c r="I24" i="37"/>
  <c r="I24" i="36"/>
  <c r="I24" i="35"/>
  <c r="I24" i="34"/>
  <c r="I24" i="24"/>
  <c r="I24" i="23"/>
  <c r="I24" i="20"/>
  <c r="I26" i="25"/>
  <c r="I24" i="25"/>
  <c r="I24" i="27"/>
  <c r="I24" i="26"/>
  <c r="I24" i="31"/>
  <c r="I24" i="30"/>
  <c r="I24" i="32"/>
  <c r="I24" i="29"/>
  <c r="I24" i="28"/>
  <c r="I25" i="33"/>
  <c r="I24" i="33"/>
  <c r="G53" i="32"/>
  <c r="G54" i="32"/>
  <c r="G55" i="32"/>
  <c r="J55" i="32"/>
  <c r="G53" i="28"/>
  <c r="G54" i="28"/>
  <c r="G55" i="28"/>
  <c r="H53" i="28"/>
  <c r="H54" i="28"/>
  <c r="H55" i="28"/>
  <c r="I53" i="28"/>
  <c r="I54" i="28"/>
  <c r="I55" i="28"/>
  <c r="J55" i="28"/>
  <c r="G53" i="30"/>
  <c r="G54" i="30"/>
  <c r="G55" i="30"/>
  <c r="H53" i="30"/>
  <c r="H54" i="30"/>
  <c r="H55" i="30"/>
  <c r="I53" i="30"/>
  <c r="I54" i="30"/>
  <c r="I55" i="30"/>
  <c r="J55" i="30"/>
  <c r="I53" i="29"/>
  <c r="I54" i="29"/>
  <c r="I55" i="29"/>
  <c r="H53" i="29"/>
  <c r="H54" i="29"/>
  <c r="H55" i="29"/>
  <c r="G53" i="29"/>
  <c r="G54" i="29"/>
  <c r="G55" i="29"/>
  <c r="J55" i="29"/>
  <c r="G53" i="31"/>
  <c r="G54" i="31"/>
  <c r="G55" i="31"/>
  <c r="H53" i="31"/>
  <c r="H54" i="31"/>
  <c r="H55" i="31"/>
  <c r="I53" i="31"/>
  <c r="I54" i="31"/>
  <c r="I55" i="31"/>
  <c r="J55" i="31"/>
  <c r="G53" i="26"/>
  <c r="G54" i="26"/>
  <c r="G55" i="26"/>
  <c r="H53" i="26"/>
  <c r="H54" i="26"/>
  <c r="H55" i="26"/>
  <c r="I53" i="26"/>
  <c r="I54" i="26"/>
  <c r="I55" i="26"/>
  <c r="J55" i="26"/>
  <c r="G53" i="27"/>
  <c r="G54" i="27"/>
  <c r="G55" i="27"/>
  <c r="H53" i="27"/>
  <c r="H54" i="27"/>
  <c r="H55" i="27"/>
  <c r="I53" i="27"/>
  <c r="I54" i="27"/>
  <c r="I55" i="27"/>
  <c r="J55" i="27"/>
  <c r="G53" i="25"/>
  <c r="G54" i="25"/>
  <c r="G55" i="25"/>
  <c r="H53" i="25"/>
  <c r="H54" i="25"/>
  <c r="H55" i="25"/>
  <c r="I53" i="25"/>
  <c r="I54" i="25"/>
  <c r="I55" i="25"/>
  <c r="J55" i="25"/>
  <c r="G53" i="24"/>
  <c r="G54" i="24"/>
  <c r="G55" i="24"/>
  <c r="H53" i="24"/>
  <c r="H54" i="24"/>
  <c r="H55" i="24"/>
  <c r="I53" i="24"/>
  <c r="I54" i="24"/>
  <c r="I55" i="24"/>
  <c r="J55" i="24"/>
  <c r="G53" i="34"/>
  <c r="G54" i="34"/>
  <c r="G55" i="34"/>
  <c r="H53" i="34"/>
  <c r="H54" i="34"/>
  <c r="H55" i="34"/>
  <c r="I53" i="34"/>
  <c r="I54" i="34"/>
  <c r="I55" i="34"/>
  <c r="J55" i="34"/>
  <c r="G53" i="35"/>
  <c r="G54" i="35"/>
  <c r="G55" i="35"/>
  <c r="H53" i="35"/>
  <c r="H54" i="35"/>
  <c r="H55" i="35"/>
  <c r="I53" i="35"/>
  <c r="I54" i="35"/>
  <c r="I55" i="35"/>
  <c r="J55" i="35"/>
  <c r="G53" i="36"/>
  <c r="G54" i="36"/>
  <c r="G55" i="36"/>
  <c r="H53" i="36"/>
  <c r="H54" i="36"/>
  <c r="H55" i="36"/>
  <c r="I53" i="36"/>
  <c r="I54" i="36"/>
  <c r="I55" i="36"/>
  <c r="J55" i="36"/>
  <c r="G53" i="37"/>
  <c r="G54" i="37"/>
  <c r="G55" i="37"/>
  <c r="H53" i="37"/>
  <c r="H54" i="37"/>
  <c r="H55" i="37"/>
  <c r="I53" i="37"/>
  <c r="I54" i="37"/>
  <c r="I55" i="37"/>
  <c r="J55" i="37"/>
  <c r="G53" i="38"/>
  <c r="G54" i="38"/>
  <c r="G55" i="38"/>
  <c r="H53" i="38"/>
  <c r="H54" i="38"/>
  <c r="H55" i="38"/>
  <c r="I53" i="38"/>
  <c r="I54" i="38"/>
  <c r="I55" i="38"/>
  <c r="J55" i="38"/>
  <c r="G53" i="39"/>
  <c r="G54" i="39"/>
  <c r="G55" i="39"/>
  <c r="H53" i="39"/>
  <c r="H54" i="39"/>
  <c r="H55" i="39"/>
  <c r="I53" i="39"/>
  <c r="I54" i="39"/>
  <c r="I55" i="39"/>
  <c r="J55" i="39"/>
  <c r="G53" i="40"/>
  <c r="G54" i="40"/>
  <c r="G55" i="40"/>
  <c r="H53" i="40"/>
  <c r="H54" i="40"/>
  <c r="H55" i="40"/>
  <c r="I53" i="40"/>
  <c r="I54" i="40"/>
  <c r="I55" i="40"/>
  <c r="J55" i="40"/>
  <c r="G53" i="41"/>
  <c r="G54" i="41"/>
  <c r="G55" i="41"/>
  <c r="H53" i="41"/>
  <c r="H54" i="41"/>
  <c r="H55" i="41"/>
  <c r="I53" i="41"/>
  <c r="I54" i="41"/>
  <c r="I55" i="41"/>
  <c r="J55" i="41"/>
  <c r="I27" i="2"/>
  <c r="H27" i="2"/>
  <c r="G27" i="2"/>
  <c r="F27" i="2"/>
  <c r="J54" i="32"/>
  <c r="J54" i="28"/>
  <c r="J54" i="30"/>
  <c r="J54" i="29"/>
  <c r="J54" i="31"/>
  <c r="J54" i="26"/>
  <c r="J54" i="27"/>
  <c r="J54" i="25"/>
  <c r="J54" i="24"/>
  <c r="J54" i="34"/>
  <c r="J54" i="35"/>
  <c r="J54" i="36"/>
  <c r="J54" i="37"/>
  <c r="J54" i="38"/>
  <c r="J54" i="39"/>
  <c r="J54" i="40"/>
  <c r="J54" i="41"/>
  <c r="I26" i="2"/>
  <c r="H26" i="2"/>
  <c r="G26" i="2"/>
  <c r="F26" i="2"/>
  <c r="J53" i="32"/>
  <c r="J53" i="28"/>
  <c r="J53" i="30"/>
  <c r="J53" i="29"/>
  <c r="J53" i="31"/>
  <c r="J53" i="26"/>
  <c r="J53" i="27"/>
  <c r="J53" i="25"/>
  <c r="J53" i="24"/>
  <c r="J53" i="34"/>
  <c r="J53" i="35"/>
  <c r="J53" i="36"/>
  <c r="J53" i="37"/>
  <c r="J53" i="38"/>
  <c r="J53" i="39"/>
  <c r="J53" i="40"/>
  <c r="J53" i="41"/>
  <c r="I25" i="2"/>
  <c r="H25" i="2"/>
  <c r="G25" i="2"/>
  <c r="F25" i="2"/>
  <c r="G42" i="32"/>
  <c r="J42" i="32"/>
  <c r="G42" i="33"/>
  <c r="J42" i="33"/>
  <c r="G42" i="28"/>
  <c r="I42" i="28"/>
  <c r="J42" i="28"/>
  <c r="G42" i="29"/>
  <c r="I42" i="29"/>
  <c r="J42" i="29"/>
  <c r="G42" i="30"/>
  <c r="I42" i="30"/>
  <c r="J42" i="30"/>
  <c r="G42" i="31"/>
  <c r="I42" i="31"/>
  <c r="J42" i="31"/>
  <c r="G42" i="26"/>
  <c r="H42" i="26"/>
  <c r="I42" i="26"/>
  <c r="J42" i="26"/>
  <c r="G42" i="27"/>
  <c r="H42" i="27"/>
  <c r="I42" i="27"/>
  <c r="J42" i="27"/>
  <c r="G42" i="25"/>
  <c r="H42" i="25"/>
  <c r="I42" i="25"/>
  <c r="J42" i="25"/>
  <c r="G42" i="20"/>
  <c r="J42" i="20"/>
  <c r="G42" i="23"/>
  <c r="H42" i="23"/>
  <c r="I42" i="23"/>
  <c r="J42" i="23"/>
  <c r="G42" i="24"/>
  <c r="H42" i="24"/>
  <c r="I42" i="24"/>
  <c r="J42" i="24"/>
  <c r="G42" i="34"/>
  <c r="H42" i="34"/>
  <c r="I42" i="34"/>
  <c r="J42" i="34"/>
  <c r="G42" i="35"/>
  <c r="H42" i="35"/>
  <c r="I42" i="35"/>
  <c r="J42" i="35"/>
  <c r="G42" i="36"/>
  <c r="H42" i="36"/>
  <c r="I42" i="36"/>
  <c r="J42" i="36"/>
  <c r="G42" i="37"/>
  <c r="H42" i="37"/>
  <c r="I42" i="37"/>
  <c r="J42" i="37"/>
  <c r="G42" i="38"/>
  <c r="H42" i="38"/>
  <c r="I42" i="38"/>
  <c r="J42" i="38"/>
  <c r="G42" i="39"/>
  <c r="H42" i="39"/>
  <c r="I42" i="39"/>
  <c r="J42" i="39"/>
  <c r="G42" i="40"/>
  <c r="H42" i="40"/>
  <c r="I42" i="40"/>
  <c r="J42" i="40"/>
  <c r="G42" i="41"/>
  <c r="H42" i="41"/>
  <c r="I42" i="41"/>
  <c r="J42" i="41"/>
  <c r="I22" i="2"/>
  <c r="H22" i="2"/>
  <c r="G22" i="2"/>
  <c r="F22" i="2"/>
  <c r="H34" i="32"/>
  <c r="G34" i="32"/>
  <c r="J34" i="32"/>
  <c r="I34" i="28"/>
  <c r="G34" i="28"/>
  <c r="J34" i="28"/>
  <c r="G34" i="29"/>
  <c r="J34" i="29"/>
  <c r="G34" i="30"/>
  <c r="J34" i="30"/>
  <c r="G34" i="31"/>
  <c r="J34" i="31"/>
  <c r="G34" i="26"/>
  <c r="J34" i="26"/>
  <c r="G34" i="27"/>
  <c r="J34" i="27"/>
  <c r="G34" i="25"/>
  <c r="H34" i="25"/>
  <c r="I34" i="25"/>
  <c r="J34" i="25"/>
  <c r="G34" i="24"/>
  <c r="J34" i="24"/>
  <c r="G34" i="34"/>
  <c r="H34" i="34"/>
  <c r="I34" i="34"/>
  <c r="J34" i="34"/>
  <c r="G34" i="35"/>
  <c r="J34" i="35"/>
  <c r="G34" i="36"/>
  <c r="H34" i="36"/>
  <c r="I34" i="36"/>
  <c r="J34" i="36"/>
  <c r="G34" i="37"/>
  <c r="H34" i="37"/>
  <c r="I34" i="37"/>
  <c r="J34" i="37"/>
  <c r="G34" i="38"/>
  <c r="H34" i="38"/>
  <c r="I34" i="38"/>
  <c r="J34" i="38"/>
  <c r="G34" i="39"/>
  <c r="H34" i="39"/>
  <c r="I34" i="39"/>
  <c r="J34" i="39"/>
  <c r="G34" i="40"/>
  <c r="H34" i="40"/>
  <c r="I34" i="40"/>
  <c r="J34" i="40"/>
  <c r="G34" i="41"/>
  <c r="H34" i="41"/>
  <c r="I34" i="41"/>
  <c r="J34" i="41"/>
  <c r="I19" i="2"/>
  <c r="G19" i="2"/>
  <c r="F19" i="2"/>
  <c r="G23" i="33"/>
  <c r="G24" i="33"/>
  <c r="G25" i="33"/>
  <c r="G26" i="33"/>
  <c r="H23" i="33"/>
  <c r="H24" i="33"/>
  <c r="H25" i="33"/>
  <c r="H26" i="33"/>
  <c r="I23" i="33"/>
  <c r="I26" i="33"/>
  <c r="J26" i="33"/>
  <c r="H23" i="32"/>
  <c r="H24" i="32"/>
  <c r="H25" i="32"/>
  <c r="H26" i="32"/>
  <c r="G23" i="32"/>
  <c r="G24" i="32"/>
  <c r="G25" i="32"/>
  <c r="G26" i="32"/>
  <c r="I26" i="32"/>
  <c r="J26" i="32"/>
  <c r="G23" i="28"/>
  <c r="G24" i="28"/>
  <c r="G25" i="28"/>
  <c r="G26" i="28"/>
  <c r="H23" i="28"/>
  <c r="H24" i="28"/>
  <c r="H25" i="28"/>
  <c r="H26" i="28"/>
  <c r="I26" i="28"/>
  <c r="J26" i="28"/>
  <c r="G23" i="29"/>
  <c r="G24" i="29"/>
  <c r="G25" i="29"/>
  <c r="G26" i="29"/>
  <c r="H23" i="29"/>
  <c r="H24" i="29"/>
  <c r="H25" i="29"/>
  <c r="H26" i="29"/>
  <c r="I23" i="29"/>
  <c r="I25" i="29"/>
  <c r="I26" i="29"/>
  <c r="J26" i="29"/>
  <c r="G23" i="30"/>
  <c r="G24" i="30"/>
  <c r="G25" i="30"/>
  <c r="G26" i="30"/>
  <c r="H23" i="30"/>
  <c r="H24" i="30"/>
  <c r="H25" i="30"/>
  <c r="H26" i="30"/>
  <c r="I26" i="30"/>
  <c r="J26" i="30"/>
  <c r="G23" i="31"/>
  <c r="G24" i="31"/>
  <c r="G25" i="31"/>
  <c r="G26" i="31"/>
  <c r="H23" i="31"/>
  <c r="H24" i="31"/>
  <c r="H25" i="31"/>
  <c r="H26" i="31"/>
  <c r="I23" i="31"/>
  <c r="I25" i="31"/>
  <c r="I26" i="31"/>
  <c r="J26" i="31"/>
  <c r="G23" i="26"/>
  <c r="G24" i="26"/>
  <c r="G25" i="26"/>
  <c r="G26" i="26"/>
  <c r="H23" i="26"/>
  <c r="H24" i="26"/>
  <c r="H25" i="26"/>
  <c r="H26" i="26"/>
  <c r="I23" i="26"/>
  <c r="I25" i="26"/>
  <c r="I26" i="26"/>
  <c r="J26" i="26"/>
  <c r="G23" i="27"/>
  <c r="G24" i="27"/>
  <c r="G25" i="27"/>
  <c r="G26" i="27"/>
  <c r="H23" i="27"/>
  <c r="H24" i="27"/>
  <c r="H25" i="27"/>
  <c r="H26" i="27"/>
  <c r="I23" i="27"/>
  <c r="I25" i="27"/>
  <c r="I26" i="27"/>
  <c r="J26" i="27"/>
  <c r="G23" i="25"/>
  <c r="G24" i="25"/>
  <c r="G25" i="25"/>
  <c r="G26" i="25"/>
  <c r="H23" i="25"/>
  <c r="H24" i="25"/>
  <c r="H25" i="25"/>
  <c r="H26" i="25"/>
  <c r="I23" i="25"/>
  <c r="I25" i="25"/>
  <c r="J26" i="25"/>
  <c r="G23" i="20"/>
  <c r="G24" i="20"/>
  <c r="G25" i="20"/>
  <c r="G26" i="20"/>
  <c r="H23" i="20"/>
  <c r="H24" i="20"/>
  <c r="H25" i="20"/>
  <c r="H26" i="20"/>
  <c r="I23" i="20"/>
  <c r="I25" i="20"/>
  <c r="I26" i="20"/>
  <c r="J26" i="20"/>
  <c r="G23" i="23"/>
  <c r="G24" i="23"/>
  <c r="G25" i="23"/>
  <c r="G26" i="23"/>
  <c r="H23" i="23"/>
  <c r="H24" i="23"/>
  <c r="H25" i="23"/>
  <c r="H26" i="23"/>
  <c r="I23" i="23"/>
  <c r="I25" i="23"/>
  <c r="I26" i="23"/>
  <c r="J26" i="23"/>
  <c r="G23" i="24"/>
  <c r="G24" i="24"/>
  <c r="G25" i="24"/>
  <c r="G26" i="24"/>
  <c r="H23" i="24"/>
  <c r="H24" i="24"/>
  <c r="H25" i="24"/>
  <c r="H26" i="24"/>
  <c r="I23" i="24"/>
  <c r="I25" i="24"/>
  <c r="I26" i="24"/>
  <c r="J26" i="24"/>
  <c r="G23" i="34"/>
  <c r="G24" i="34"/>
  <c r="G25" i="34"/>
  <c r="G26" i="34"/>
  <c r="H23" i="34"/>
  <c r="H24" i="34"/>
  <c r="H25" i="34"/>
  <c r="H26" i="34"/>
  <c r="I23" i="34"/>
  <c r="I25" i="34"/>
  <c r="I26" i="34"/>
  <c r="J26" i="34"/>
  <c r="G23" i="35"/>
  <c r="G24" i="35"/>
  <c r="G25" i="35"/>
  <c r="G26" i="35"/>
  <c r="H23" i="35"/>
  <c r="H24" i="35"/>
  <c r="H25" i="35"/>
  <c r="H26" i="35"/>
  <c r="I23" i="35"/>
  <c r="I25" i="35"/>
  <c r="I26" i="35"/>
  <c r="J26" i="35"/>
  <c r="G23" i="36"/>
  <c r="G24" i="36"/>
  <c r="G25" i="36"/>
  <c r="G26" i="36"/>
  <c r="H23" i="36"/>
  <c r="H24" i="36"/>
  <c r="H25" i="36"/>
  <c r="H26" i="36"/>
  <c r="I23" i="36"/>
  <c r="I25" i="36"/>
  <c r="I26" i="36"/>
  <c r="J26" i="36"/>
  <c r="G23" i="37"/>
  <c r="G24" i="37"/>
  <c r="G25" i="37"/>
  <c r="G26" i="37"/>
  <c r="H23" i="37"/>
  <c r="H24" i="37"/>
  <c r="H25" i="37"/>
  <c r="H26" i="37"/>
  <c r="I23" i="37"/>
  <c r="I25" i="37"/>
  <c r="I26" i="37"/>
  <c r="J26" i="37"/>
  <c r="G23" i="38"/>
  <c r="G24" i="38"/>
  <c r="G25" i="38"/>
  <c r="G26" i="38"/>
  <c r="H23" i="38"/>
  <c r="H24" i="38"/>
  <c r="H25" i="38"/>
  <c r="H26" i="38"/>
  <c r="I23" i="38"/>
  <c r="I25" i="38"/>
  <c r="I26" i="38"/>
  <c r="J26" i="38"/>
  <c r="G23" i="39"/>
  <c r="G24" i="39"/>
  <c r="G25" i="39"/>
  <c r="G26" i="39"/>
  <c r="H23" i="39"/>
  <c r="H24" i="39"/>
  <c r="H25" i="39"/>
  <c r="H26" i="39"/>
  <c r="I23" i="39"/>
  <c r="I25" i="39"/>
  <c r="I26" i="39"/>
  <c r="J26" i="39"/>
  <c r="G23" i="40"/>
  <c r="G24" i="40"/>
  <c r="G25" i="40"/>
  <c r="G26" i="40"/>
  <c r="H23" i="40"/>
  <c r="H24" i="40"/>
  <c r="H25" i="40"/>
  <c r="H26" i="40"/>
  <c r="I23" i="40"/>
  <c r="I25" i="40"/>
  <c r="I26" i="40"/>
  <c r="J26" i="40"/>
  <c r="G23" i="41"/>
  <c r="G24" i="41"/>
  <c r="G25" i="41"/>
  <c r="G26" i="41"/>
  <c r="H23" i="41"/>
  <c r="H24" i="41"/>
  <c r="H25" i="41"/>
  <c r="H26" i="41"/>
  <c r="I23" i="41"/>
  <c r="I25" i="41"/>
  <c r="I26" i="41"/>
  <c r="J26" i="41"/>
  <c r="I16" i="2"/>
  <c r="H16" i="2"/>
  <c r="G16" i="2"/>
  <c r="F16" i="2"/>
  <c r="J25" i="33"/>
  <c r="J25" i="32"/>
  <c r="J25" i="28"/>
  <c r="J25" i="29"/>
  <c r="J25" i="30"/>
  <c r="J25" i="31"/>
  <c r="J25" i="26"/>
  <c r="J25" i="27"/>
  <c r="J25" i="25"/>
  <c r="J25" i="20"/>
  <c r="J25" i="23"/>
  <c r="J25" i="24"/>
  <c r="J25" i="34"/>
  <c r="J25" i="35"/>
  <c r="J25" i="36"/>
  <c r="J25" i="37"/>
  <c r="J25" i="38"/>
  <c r="J25" i="39"/>
  <c r="J25" i="40"/>
  <c r="J25" i="41"/>
  <c r="I15" i="2"/>
  <c r="J24" i="33"/>
  <c r="J24" i="32"/>
  <c r="J24" i="28"/>
  <c r="J24" i="29"/>
  <c r="J24" i="30"/>
  <c r="J24" i="31"/>
  <c r="J24" i="26"/>
  <c r="J24" i="27"/>
  <c r="J24" i="25"/>
  <c r="J24" i="20"/>
  <c r="J24" i="23"/>
  <c r="J24" i="24"/>
  <c r="J24" i="34"/>
  <c r="J24" i="35"/>
  <c r="J24" i="36"/>
  <c r="J24" i="37"/>
  <c r="J24" i="38"/>
  <c r="J24" i="39"/>
  <c r="J24" i="40"/>
  <c r="J24" i="41"/>
  <c r="I14" i="2"/>
  <c r="J23" i="33"/>
  <c r="J23" i="32"/>
  <c r="J23" i="28"/>
  <c r="J23" i="29"/>
  <c r="J23" i="30"/>
  <c r="J23" i="31"/>
  <c r="J23" i="26"/>
  <c r="J23" i="27"/>
  <c r="J23" i="25"/>
  <c r="J23" i="20"/>
  <c r="J23" i="23"/>
  <c r="J23" i="24"/>
  <c r="J23" i="34"/>
  <c r="J23" i="35"/>
  <c r="J23" i="36"/>
  <c r="J23" i="37"/>
  <c r="J23" i="38"/>
  <c r="J23" i="39"/>
  <c r="J23" i="40"/>
  <c r="J23" i="41"/>
  <c r="I13" i="2"/>
  <c r="H15" i="2"/>
  <c r="G15" i="2"/>
  <c r="F15" i="2"/>
  <c r="H14" i="2"/>
  <c r="G14" i="2"/>
  <c r="F14" i="2"/>
  <c r="H13" i="2"/>
  <c r="G13" i="2"/>
  <c r="F13" i="2"/>
  <c r="J58" i="41"/>
  <c r="I58" i="41"/>
  <c r="H58" i="41"/>
  <c r="G58" i="41"/>
  <c r="I57" i="41"/>
  <c r="H57" i="41"/>
  <c r="G57" i="41"/>
  <c r="J52" i="41"/>
  <c r="J51" i="41"/>
  <c r="J50" i="41"/>
  <c r="J49" i="41"/>
  <c r="J48" i="41"/>
  <c r="J41" i="41"/>
  <c r="J40" i="41"/>
  <c r="J39" i="41"/>
  <c r="J38" i="41"/>
  <c r="J33" i="41"/>
  <c r="J32" i="41"/>
  <c r="J31" i="41"/>
  <c r="J30" i="41"/>
  <c r="J22" i="41"/>
  <c r="J21" i="41"/>
  <c r="J20" i="41"/>
  <c r="J19" i="41"/>
  <c r="J18" i="41"/>
  <c r="J17" i="41"/>
  <c r="J16" i="41"/>
  <c r="J15" i="41"/>
  <c r="J14" i="41"/>
  <c r="J13" i="41"/>
  <c r="J58" i="40"/>
  <c r="I58" i="40"/>
  <c r="H58" i="40"/>
  <c r="G58" i="40"/>
  <c r="I57" i="40"/>
  <c r="H57" i="40"/>
  <c r="G57" i="40"/>
  <c r="J52" i="40"/>
  <c r="J51" i="40"/>
  <c r="J50" i="40"/>
  <c r="J49" i="40"/>
  <c r="J48" i="40"/>
  <c r="J41" i="40"/>
  <c r="J40" i="40"/>
  <c r="J39" i="40"/>
  <c r="J38" i="40"/>
  <c r="J33" i="40"/>
  <c r="J32" i="40"/>
  <c r="J31" i="40"/>
  <c r="J30" i="40"/>
  <c r="J22" i="40"/>
  <c r="J21" i="40"/>
  <c r="J20" i="40"/>
  <c r="J19" i="40"/>
  <c r="J18" i="40"/>
  <c r="J17" i="40"/>
  <c r="J16" i="40"/>
  <c r="J15" i="40"/>
  <c r="J14" i="40"/>
  <c r="J13" i="40"/>
  <c r="J58" i="39"/>
  <c r="I58" i="39"/>
  <c r="H58" i="39"/>
  <c r="G58" i="39"/>
  <c r="I57" i="39"/>
  <c r="H57" i="39"/>
  <c r="G57" i="39"/>
  <c r="J52" i="39"/>
  <c r="J51" i="39"/>
  <c r="J50" i="39"/>
  <c r="J49" i="39"/>
  <c r="J48" i="39"/>
  <c r="J41" i="39"/>
  <c r="J40" i="39"/>
  <c r="J39" i="39"/>
  <c r="J38" i="39"/>
  <c r="J33" i="39"/>
  <c r="J32" i="39"/>
  <c r="J31" i="39"/>
  <c r="J30" i="39"/>
  <c r="J22" i="39"/>
  <c r="J21" i="39"/>
  <c r="J20" i="39"/>
  <c r="J19" i="39"/>
  <c r="J18" i="39"/>
  <c r="J17" i="39"/>
  <c r="J16" i="39"/>
  <c r="J15" i="39"/>
  <c r="J14" i="39"/>
  <c r="J13" i="39"/>
  <c r="J58" i="38"/>
  <c r="I58" i="38"/>
  <c r="H58" i="38"/>
  <c r="G58" i="38"/>
  <c r="I57" i="38"/>
  <c r="H57" i="38"/>
  <c r="G57" i="38"/>
  <c r="J52" i="38"/>
  <c r="J51" i="38"/>
  <c r="J50" i="38"/>
  <c r="J49" i="38"/>
  <c r="J48" i="38"/>
  <c r="J41" i="38"/>
  <c r="J40" i="38"/>
  <c r="J39" i="38"/>
  <c r="J38" i="38"/>
  <c r="J33" i="38"/>
  <c r="J32" i="38"/>
  <c r="J31" i="38"/>
  <c r="J30" i="38"/>
  <c r="J22" i="38"/>
  <c r="J21" i="38"/>
  <c r="J20" i="38"/>
  <c r="J19" i="38"/>
  <c r="J18" i="38"/>
  <c r="J17" i="38"/>
  <c r="J16" i="38"/>
  <c r="J15" i="38"/>
  <c r="J14" i="38"/>
  <c r="J13" i="38"/>
  <c r="J58" i="37"/>
  <c r="I58" i="37"/>
  <c r="H58" i="37"/>
  <c r="G58" i="37"/>
  <c r="I57" i="37"/>
  <c r="H57" i="37"/>
  <c r="G57" i="37"/>
  <c r="J52" i="37"/>
  <c r="J51" i="37"/>
  <c r="J50" i="37"/>
  <c r="J49" i="37"/>
  <c r="J48" i="37"/>
  <c r="J41" i="37"/>
  <c r="J40" i="37"/>
  <c r="J39" i="37"/>
  <c r="J38" i="37"/>
  <c r="J33" i="37"/>
  <c r="J32" i="37"/>
  <c r="J31" i="37"/>
  <c r="J30" i="37"/>
  <c r="J22" i="37"/>
  <c r="J21" i="37"/>
  <c r="J20" i="37"/>
  <c r="J19" i="37"/>
  <c r="J18" i="37"/>
  <c r="J17" i="37"/>
  <c r="J16" i="37"/>
  <c r="J15" i="37"/>
  <c r="J14" i="37"/>
  <c r="J13" i="37"/>
  <c r="J58" i="36"/>
  <c r="I58" i="36"/>
  <c r="H58" i="36"/>
  <c r="G58" i="36"/>
  <c r="I57" i="36"/>
  <c r="H57" i="36"/>
  <c r="G57" i="36"/>
  <c r="J52" i="36"/>
  <c r="J51" i="36"/>
  <c r="J50" i="36"/>
  <c r="J49" i="36"/>
  <c r="J48" i="36"/>
  <c r="J41" i="36"/>
  <c r="J40" i="36"/>
  <c r="J39" i="36"/>
  <c r="J38" i="36"/>
  <c r="J33" i="36"/>
  <c r="J32" i="36"/>
  <c r="J31" i="36"/>
  <c r="J30" i="36"/>
  <c r="J22" i="36"/>
  <c r="J21" i="36"/>
  <c r="J20" i="36"/>
  <c r="J19" i="36"/>
  <c r="J18" i="36"/>
  <c r="J17" i="36"/>
  <c r="J16" i="36"/>
  <c r="J15" i="36"/>
  <c r="J14" i="36"/>
  <c r="J13" i="36"/>
  <c r="H34" i="35"/>
  <c r="I34" i="35"/>
  <c r="J58" i="35"/>
  <c r="I58" i="35"/>
  <c r="H58" i="35"/>
  <c r="G58" i="35"/>
  <c r="I57" i="35"/>
  <c r="H57" i="35"/>
  <c r="G57" i="35"/>
  <c r="J52" i="35"/>
  <c r="J51" i="35"/>
  <c r="J50" i="35"/>
  <c r="J49" i="35"/>
  <c r="J48" i="35"/>
  <c r="J41" i="35"/>
  <c r="J40" i="35"/>
  <c r="J39" i="35"/>
  <c r="J38" i="35"/>
  <c r="J33" i="35"/>
  <c r="J32" i="35"/>
  <c r="J31" i="35"/>
  <c r="J30" i="35"/>
  <c r="J22" i="35"/>
  <c r="J21" i="35"/>
  <c r="J20" i="35"/>
  <c r="J19" i="35"/>
  <c r="J18" i="35"/>
  <c r="J17" i="35"/>
  <c r="J16" i="35"/>
  <c r="J15" i="35"/>
  <c r="J14" i="35"/>
  <c r="J13" i="35"/>
  <c r="J58" i="34"/>
  <c r="I58" i="34"/>
  <c r="H58" i="34"/>
  <c r="G58" i="34"/>
  <c r="I57" i="34"/>
  <c r="H57" i="34"/>
  <c r="G57" i="34"/>
  <c r="J52" i="34"/>
  <c r="J51" i="34"/>
  <c r="J50" i="34"/>
  <c r="J49" i="34"/>
  <c r="J48" i="34"/>
  <c r="J41" i="34"/>
  <c r="J40" i="34"/>
  <c r="J39" i="34"/>
  <c r="J38" i="34"/>
  <c r="J33" i="34"/>
  <c r="J32" i="34"/>
  <c r="J31" i="34"/>
  <c r="J30" i="34"/>
  <c r="J22" i="34"/>
  <c r="J21" i="34"/>
  <c r="J20" i="34"/>
  <c r="J19" i="34"/>
  <c r="J18" i="34"/>
  <c r="J17" i="34"/>
  <c r="J16" i="34"/>
  <c r="J15" i="34"/>
  <c r="J14" i="34"/>
  <c r="J13" i="34"/>
  <c r="I29" i="2"/>
  <c r="H19" i="2"/>
  <c r="H29" i="2"/>
  <c r="G29" i="2"/>
  <c r="F29" i="2"/>
  <c r="F30" i="2"/>
  <c r="J58" i="24"/>
  <c r="J52" i="24"/>
  <c r="J51" i="24"/>
  <c r="J50" i="24"/>
  <c r="J49" i="24"/>
  <c r="J48" i="24"/>
  <c r="J41" i="24"/>
  <c r="J40" i="24"/>
  <c r="J39" i="24"/>
  <c r="J38" i="24"/>
  <c r="J33" i="24"/>
  <c r="J32" i="24"/>
  <c r="J31" i="24"/>
  <c r="J30" i="24"/>
  <c r="J22" i="24"/>
  <c r="J21" i="24"/>
  <c r="J20" i="24"/>
  <c r="J19" i="24"/>
  <c r="J18" i="24"/>
  <c r="J17" i="24"/>
  <c r="J16" i="24"/>
  <c r="J15" i="24"/>
  <c r="J14" i="24"/>
  <c r="J13" i="24"/>
  <c r="J34" i="23"/>
  <c r="J55" i="23"/>
  <c r="J58" i="23"/>
  <c r="J54" i="23"/>
  <c r="J53" i="23"/>
  <c r="J52" i="23"/>
  <c r="J51" i="23"/>
  <c r="J50" i="23"/>
  <c r="J49" i="23"/>
  <c r="J48" i="23"/>
  <c r="J41" i="23"/>
  <c r="J40" i="23"/>
  <c r="J39" i="23"/>
  <c r="J38" i="23"/>
  <c r="J33" i="23"/>
  <c r="J32" i="23"/>
  <c r="J31" i="23"/>
  <c r="J30" i="23"/>
  <c r="J22" i="23"/>
  <c r="J21" i="23"/>
  <c r="J20" i="23"/>
  <c r="J19" i="23"/>
  <c r="J18" i="23"/>
  <c r="J17" i="23"/>
  <c r="J16" i="23"/>
  <c r="J15" i="23"/>
  <c r="J14" i="23"/>
  <c r="J13" i="23"/>
  <c r="J34" i="20"/>
  <c r="J55" i="20"/>
  <c r="J58" i="20"/>
  <c r="J54" i="20"/>
  <c r="J53" i="20"/>
  <c r="J52" i="20"/>
  <c r="J51" i="20"/>
  <c r="J50" i="20"/>
  <c r="J49" i="20"/>
  <c r="J48" i="20"/>
  <c r="J41" i="20"/>
  <c r="J40" i="20"/>
  <c r="J39" i="20"/>
  <c r="J38" i="20"/>
  <c r="J33" i="20"/>
  <c r="J32" i="20"/>
  <c r="J31" i="20"/>
  <c r="J30" i="20"/>
  <c r="J22" i="20"/>
  <c r="J21" i="20"/>
  <c r="J20" i="20"/>
  <c r="J19" i="20"/>
  <c r="J18" i="20"/>
  <c r="J17" i="20"/>
  <c r="J16" i="20"/>
  <c r="J15" i="20"/>
  <c r="J14" i="20"/>
  <c r="J13" i="20"/>
  <c r="J58" i="25"/>
  <c r="J52" i="25"/>
  <c r="J51" i="25"/>
  <c r="J50" i="25"/>
  <c r="J49" i="25"/>
  <c r="J48" i="25"/>
  <c r="J41" i="25"/>
  <c r="J40" i="25"/>
  <c r="J39" i="25"/>
  <c r="J38" i="25"/>
  <c r="J33" i="25"/>
  <c r="J32" i="25"/>
  <c r="J31" i="25"/>
  <c r="J30" i="25"/>
  <c r="J22" i="25"/>
  <c r="J21" i="25"/>
  <c r="J20" i="25"/>
  <c r="J19" i="25"/>
  <c r="J18" i="25"/>
  <c r="J17" i="25"/>
  <c r="J16" i="25"/>
  <c r="J15" i="25"/>
  <c r="J14" i="25"/>
  <c r="J13" i="25"/>
  <c r="J58" i="27"/>
  <c r="J52" i="27"/>
  <c r="J51" i="27"/>
  <c r="J50" i="27"/>
  <c r="J49" i="27"/>
  <c r="J48" i="27"/>
  <c r="J41" i="27"/>
  <c r="J40" i="27"/>
  <c r="J39" i="27"/>
  <c r="J38" i="27"/>
  <c r="J33" i="27"/>
  <c r="J32" i="27"/>
  <c r="J31" i="27"/>
  <c r="J30" i="27"/>
  <c r="J22" i="27"/>
  <c r="J21" i="27"/>
  <c r="J20" i="27"/>
  <c r="J19" i="27"/>
  <c r="J18" i="27"/>
  <c r="J17" i="27"/>
  <c r="J16" i="27"/>
  <c r="J15" i="27"/>
  <c r="J14" i="27"/>
  <c r="J13" i="27"/>
  <c r="J58" i="26"/>
  <c r="J52" i="26"/>
  <c r="J51" i="26"/>
  <c r="J50" i="26"/>
  <c r="J49" i="26"/>
  <c r="J48" i="26"/>
  <c r="J41" i="26"/>
  <c r="J40" i="26"/>
  <c r="J39" i="26"/>
  <c r="J38" i="26"/>
  <c r="J33" i="26"/>
  <c r="J32" i="26"/>
  <c r="J31" i="26"/>
  <c r="J30" i="26"/>
  <c r="J22" i="26"/>
  <c r="J21" i="26"/>
  <c r="J20" i="26"/>
  <c r="J19" i="26"/>
  <c r="J18" i="26"/>
  <c r="J17" i="26"/>
  <c r="J16" i="26"/>
  <c r="J15" i="26"/>
  <c r="J14" i="26"/>
  <c r="J13" i="26"/>
  <c r="J58" i="31"/>
  <c r="J52" i="31"/>
  <c r="J51" i="31"/>
  <c r="J50" i="31"/>
  <c r="J49" i="31"/>
  <c r="J48" i="31"/>
  <c r="J41" i="31"/>
  <c r="J40" i="31"/>
  <c r="J39" i="31"/>
  <c r="J38" i="31"/>
  <c r="J33" i="31"/>
  <c r="J32" i="31"/>
  <c r="J31" i="31"/>
  <c r="J30" i="31"/>
  <c r="J22" i="31"/>
  <c r="J21" i="31"/>
  <c r="J20" i="31"/>
  <c r="J19" i="31"/>
  <c r="J18" i="31"/>
  <c r="J17" i="31"/>
  <c r="J16" i="31"/>
  <c r="J15" i="31"/>
  <c r="J14" i="31"/>
  <c r="J13" i="31"/>
  <c r="J58" i="30"/>
  <c r="J52" i="30"/>
  <c r="J51" i="30"/>
  <c r="J50" i="30"/>
  <c r="J49" i="30"/>
  <c r="J48" i="30"/>
  <c r="J41" i="30"/>
  <c r="J40" i="30"/>
  <c r="J39" i="30"/>
  <c r="J38" i="30"/>
  <c r="J33" i="30"/>
  <c r="J32" i="30"/>
  <c r="J31" i="30"/>
  <c r="J30" i="30"/>
  <c r="J22" i="30"/>
  <c r="J21" i="30"/>
  <c r="J20" i="30"/>
  <c r="J19" i="30"/>
  <c r="J18" i="30"/>
  <c r="J17" i="30"/>
  <c r="J16" i="30"/>
  <c r="J15" i="30"/>
  <c r="J14" i="30"/>
  <c r="J13" i="30"/>
  <c r="J58" i="29"/>
  <c r="J52" i="29"/>
  <c r="J51" i="29"/>
  <c r="J50" i="29"/>
  <c r="J49" i="29"/>
  <c r="J48" i="29"/>
  <c r="J41" i="29"/>
  <c r="J40" i="29"/>
  <c r="J39" i="29"/>
  <c r="J38" i="29"/>
  <c r="J33" i="29"/>
  <c r="J32" i="29"/>
  <c r="J31" i="29"/>
  <c r="J30" i="29"/>
  <c r="J22" i="29"/>
  <c r="J21" i="29"/>
  <c r="J20" i="29"/>
  <c r="J19" i="29"/>
  <c r="J18" i="29"/>
  <c r="J17" i="29"/>
  <c r="J16" i="29"/>
  <c r="J15" i="29"/>
  <c r="J14" i="29"/>
  <c r="J13" i="29"/>
  <c r="J58" i="28"/>
  <c r="J52" i="28"/>
  <c r="J51" i="28"/>
  <c r="J50" i="28"/>
  <c r="J49" i="28"/>
  <c r="J48" i="28"/>
  <c r="J41" i="28"/>
  <c r="J40" i="28"/>
  <c r="J39" i="28"/>
  <c r="J38" i="28"/>
  <c r="J33" i="28"/>
  <c r="J32" i="28"/>
  <c r="J31" i="28"/>
  <c r="J30" i="28"/>
  <c r="J22" i="28"/>
  <c r="J21" i="28"/>
  <c r="J20" i="28"/>
  <c r="J19" i="28"/>
  <c r="J18" i="28"/>
  <c r="J17" i="28"/>
  <c r="J16" i="28"/>
  <c r="J15" i="28"/>
  <c r="J14" i="28"/>
  <c r="J13" i="28"/>
  <c r="J58" i="32"/>
  <c r="J52" i="32"/>
  <c r="J51" i="32"/>
  <c r="J50" i="32"/>
  <c r="J49" i="32"/>
  <c r="J48" i="32"/>
  <c r="J41" i="32"/>
  <c r="J40" i="32"/>
  <c r="J39" i="32"/>
  <c r="J38" i="32"/>
  <c r="J33" i="32"/>
  <c r="J32" i="32"/>
  <c r="J31" i="32"/>
  <c r="J30" i="32"/>
  <c r="J22" i="32"/>
  <c r="J21" i="32"/>
  <c r="J20" i="32"/>
  <c r="J19" i="32"/>
  <c r="J18" i="32"/>
  <c r="J17" i="32"/>
  <c r="J16" i="32"/>
  <c r="J15" i="32"/>
  <c r="J14" i="32"/>
  <c r="J13" i="32"/>
  <c r="I57" i="33"/>
  <c r="J55" i="33"/>
  <c r="J54" i="33"/>
  <c r="J53" i="33"/>
  <c r="G34" i="33"/>
  <c r="H34" i="33"/>
  <c r="I34" i="33"/>
  <c r="J34" i="33"/>
  <c r="H42" i="33"/>
  <c r="I42" i="33"/>
  <c r="G53" i="33"/>
  <c r="G54" i="33"/>
  <c r="G55" i="33"/>
  <c r="H53" i="33"/>
  <c r="H54" i="33"/>
  <c r="H55" i="33"/>
  <c r="I53" i="33"/>
  <c r="I54" i="33"/>
  <c r="I55" i="33"/>
  <c r="J58" i="33"/>
  <c r="I58" i="33"/>
  <c r="H58" i="33"/>
  <c r="G58" i="33"/>
  <c r="H57" i="33"/>
  <c r="G57" i="33"/>
  <c r="J52" i="33"/>
  <c r="J51" i="33"/>
  <c r="J50" i="33"/>
  <c r="J49" i="33"/>
  <c r="J48" i="33"/>
  <c r="J41" i="33"/>
  <c r="J40" i="33"/>
  <c r="J39" i="33"/>
  <c r="J38" i="33"/>
  <c r="J33" i="33"/>
  <c r="J32" i="33"/>
  <c r="J31" i="33"/>
  <c r="J30" i="33"/>
  <c r="J20" i="33"/>
  <c r="J21" i="33"/>
  <c r="J22" i="33"/>
  <c r="J18" i="33"/>
  <c r="J19" i="33"/>
  <c r="J17" i="33"/>
  <c r="J16" i="33"/>
  <c r="J15" i="33"/>
  <c r="J14" i="33"/>
  <c r="J13" i="33"/>
  <c r="I23" i="32"/>
  <c r="I25" i="32"/>
  <c r="I34" i="32"/>
  <c r="H42" i="32"/>
  <c r="I42" i="32"/>
  <c r="H53" i="32"/>
  <c r="H54" i="32"/>
  <c r="H55" i="32"/>
  <c r="I53" i="32"/>
  <c r="I54" i="32"/>
  <c r="I55" i="32"/>
  <c r="I58" i="32"/>
  <c r="H58" i="32"/>
  <c r="G58" i="32"/>
  <c r="I57" i="32"/>
  <c r="H57" i="32"/>
  <c r="G57" i="32"/>
  <c r="H34" i="31"/>
  <c r="I34" i="31"/>
  <c r="H42" i="31"/>
  <c r="I58" i="31"/>
  <c r="H58" i="31"/>
  <c r="G58" i="31"/>
  <c r="I57" i="31"/>
  <c r="H57" i="31"/>
  <c r="G57" i="31"/>
  <c r="I23" i="30"/>
  <c r="I25" i="30"/>
  <c r="H34" i="30"/>
  <c r="I34" i="30"/>
  <c r="H42" i="30"/>
  <c r="I58" i="30"/>
  <c r="H58" i="30"/>
  <c r="G58" i="30"/>
  <c r="I57" i="30"/>
  <c r="H57" i="30"/>
  <c r="G57" i="30"/>
  <c r="H34" i="29"/>
  <c r="I34" i="29"/>
  <c r="H42" i="29"/>
  <c r="I58" i="29"/>
  <c r="H58" i="29"/>
  <c r="G58" i="29"/>
  <c r="I57" i="29"/>
  <c r="H57" i="29"/>
  <c r="G57" i="29"/>
  <c r="I23" i="28"/>
  <c r="I25" i="28"/>
  <c r="H34" i="28"/>
  <c r="H42" i="28"/>
  <c r="I58" i="28"/>
  <c r="H58" i="28"/>
  <c r="G58" i="28"/>
  <c r="I57" i="28"/>
  <c r="H57" i="28"/>
  <c r="G57" i="28"/>
  <c r="H34" i="27"/>
  <c r="I34" i="27"/>
  <c r="I58" i="27"/>
  <c r="H58" i="27"/>
  <c r="G58" i="27"/>
  <c r="I57" i="27"/>
  <c r="H57" i="27"/>
  <c r="G57" i="27"/>
  <c r="H34" i="26"/>
  <c r="I34" i="26"/>
  <c r="I58" i="26"/>
  <c r="H58" i="26"/>
  <c r="G58" i="26"/>
  <c r="I57" i="26"/>
  <c r="H57" i="26"/>
  <c r="G57" i="26"/>
  <c r="I58" i="25"/>
  <c r="H58" i="25"/>
  <c r="G58" i="25"/>
  <c r="I57" i="25"/>
  <c r="H57" i="25"/>
  <c r="G57" i="25"/>
  <c r="H34" i="24"/>
  <c r="I34" i="24"/>
  <c r="I58" i="24"/>
  <c r="H58" i="24"/>
  <c r="G58" i="24"/>
  <c r="I57" i="24"/>
  <c r="H57" i="24"/>
  <c r="G57" i="24"/>
  <c r="G34" i="23"/>
  <c r="H34" i="23"/>
  <c r="I34" i="23"/>
  <c r="G53" i="23"/>
  <c r="G54" i="23"/>
  <c r="G55" i="23"/>
  <c r="H53" i="23"/>
  <c r="H54" i="23"/>
  <c r="H55" i="23"/>
  <c r="I53" i="23"/>
  <c r="I54" i="23"/>
  <c r="I55" i="23"/>
  <c r="I58" i="23"/>
  <c r="H58" i="23"/>
  <c r="G58" i="23"/>
  <c r="I57" i="23"/>
  <c r="H57" i="23"/>
  <c r="G57" i="23"/>
  <c r="G34" i="20"/>
  <c r="H34" i="20"/>
  <c r="I34" i="20"/>
  <c r="H42" i="20"/>
  <c r="I42" i="20"/>
  <c r="G53" i="20"/>
  <c r="G54" i="20"/>
  <c r="G55" i="20"/>
  <c r="H53" i="20"/>
  <c r="H54" i="20"/>
  <c r="H55" i="20"/>
  <c r="I53" i="20"/>
  <c r="I54" i="20"/>
  <c r="I55" i="20"/>
  <c r="I58" i="20"/>
  <c r="H58" i="20"/>
  <c r="G58" i="20"/>
  <c r="I57" i="20"/>
  <c r="H57" i="20"/>
  <c r="G57" i="20"/>
</calcChain>
</file>

<file path=xl/sharedStrings.xml><?xml version="1.0" encoding="utf-8"?>
<sst xmlns="http://schemas.openxmlformats.org/spreadsheetml/2006/main" count="1605" uniqueCount="97">
  <si>
    <t xml:space="preserve">2. </t>
  </si>
  <si>
    <t xml:space="preserve">3. </t>
  </si>
  <si>
    <t xml:space="preserve">4. </t>
  </si>
  <si>
    <t>Level of employment (%)</t>
  </si>
  <si>
    <t xml:space="preserve">Total </t>
  </si>
  <si>
    <t>Position 1 (Postdoc)</t>
  </si>
  <si>
    <t>Year 1</t>
  </si>
  <si>
    <t>Year 2</t>
  </si>
  <si>
    <t>Year 3</t>
  </si>
  <si>
    <t>Position 5 (other, please specify)</t>
  </si>
  <si>
    <t xml:space="preserve">Total funds requested from SPHN </t>
  </si>
  <si>
    <t>3. Consumables</t>
  </si>
  <si>
    <t>4. Miscellaneous</t>
  </si>
  <si>
    <t>TOTAL PERSONNEL COSTS</t>
  </si>
  <si>
    <t>n/a</t>
  </si>
  <si>
    <t>TOTAL EQUIPMENT COSTS</t>
  </si>
  <si>
    <t>TOTAL CONSUMABLE COSTS</t>
  </si>
  <si>
    <t>TOTAL MISCELLANEOUS COSTS</t>
  </si>
  <si>
    <t>a. Training costs related to information managment and data analysis</t>
  </si>
  <si>
    <t>3. CONSUMABLES</t>
  </si>
  <si>
    <t>4. MISCELLANEOUS</t>
  </si>
  <si>
    <t>TOTAL Annual Instalment Costs</t>
  </si>
  <si>
    <t>2. Equipment (for facilities and service providers)</t>
  </si>
  <si>
    <t>Equipment and license costs</t>
  </si>
  <si>
    <t>1. License XY</t>
  </si>
  <si>
    <t>1. Training of technicians</t>
  </si>
  <si>
    <t>1. Vital-IT usage</t>
  </si>
  <si>
    <t>TOTAL Project Costs covered by SPHN funds</t>
  </si>
  <si>
    <t>TOTAL PROJECT COSTS COVERED BY SPHN FUNDS</t>
  </si>
  <si>
    <t>2. Funds requested from SPHN</t>
  </si>
  <si>
    <t>COST CATEGORIES</t>
  </si>
  <si>
    <r>
      <t xml:space="preserve">Fees for using services and facilities 
</t>
    </r>
    <r>
      <rPr>
        <sz val="12"/>
        <color theme="1"/>
        <rFont val="Arial"/>
      </rPr>
      <t>(see SNSF Funding Regulations, Art. 28; SNSF General Implementation Regulations Art. 2.12, 2.15)</t>
    </r>
  </si>
  <si>
    <r>
      <t xml:space="preserve">b. Research costs </t>
    </r>
    <r>
      <rPr>
        <sz val="12"/>
        <color theme="1"/>
        <rFont val="Arial"/>
      </rPr>
      <t>(e.g. equipment, consumables) for building the necessary infrastructures to reach the primary goals of the initiative such as efficient access to and nationwide interoperability of health-related data. Personnel costs should be listed under 1c.</t>
    </r>
  </si>
  <si>
    <r>
      <t xml:space="preserve">Duration of employment on this grant </t>
    </r>
    <r>
      <rPr>
        <sz val="12"/>
        <rFont val="Arial"/>
      </rPr>
      <t>(Start - End date)</t>
    </r>
  </si>
  <si>
    <t>2. Computing fees</t>
  </si>
  <si>
    <r>
      <t xml:space="preserve">a. Data management &amp; IT Salaries </t>
    </r>
    <r>
      <rPr>
        <sz val="12"/>
        <color theme="1"/>
        <rFont val="Arial"/>
      </rPr>
      <t>(incl. social security contributions) to cover the additional costs for data standardization and establishing interoperability such as implementation of harmonized information management and analysis systems, data management, and data curation.</t>
    </r>
  </si>
  <si>
    <r>
      <t xml:space="preserve">b. Management costs </t>
    </r>
    <r>
      <rPr>
        <sz val="12"/>
        <rFont val="Arial"/>
      </rPr>
      <t>(incl. social security contributions):</t>
    </r>
    <r>
      <rPr>
        <b/>
        <sz val="12"/>
        <rFont val="Arial"/>
      </rPr>
      <t xml:space="preserve"> </t>
    </r>
    <r>
      <rPr>
        <sz val="12"/>
        <rFont val="Arial"/>
      </rPr>
      <t xml:space="preserve">internal project coordination, cooperation, ELSI, networking activities. </t>
    </r>
  </si>
  <si>
    <t>01.2019 - 01.2020</t>
  </si>
  <si>
    <t>01.2020 - 01.2021</t>
  </si>
  <si>
    <r>
      <t xml:space="preserve">c. Research salaries </t>
    </r>
    <r>
      <rPr>
        <sz val="12"/>
        <rFont val="Arial"/>
      </rPr>
      <t xml:space="preserve">(incl. social security contributions) for building the necessary infrastructures to reach the primary goals of the initiative such as efficient access to and nationwide interoperability of health-related data. Institutions shall adhere to their salary ranges (as the SNSF does). </t>
    </r>
  </si>
  <si>
    <t>1. PERSONNEL</t>
  </si>
  <si>
    <t>SUMMARY APPLICANTS</t>
  </si>
  <si>
    <t>a. Total Training costs related to information managment and data analysis</t>
  </si>
  <si>
    <t xml:space="preserve">b. Total Research costs </t>
  </si>
  <si>
    <t xml:space="preserve">PART C: SUMMARY DETAILED SPHN BUDGET </t>
  </si>
  <si>
    <t>Position 3 (IT-specialist)</t>
  </si>
  <si>
    <t>Position 2 (Data manager)</t>
  </si>
  <si>
    <r>
      <rPr>
        <b/>
        <sz val="15"/>
        <rFont val="Arial"/>
      </rPr>
      <t xml:space="preserve">1. Personnel </t>
    </r>
    <r>
      <rPr>
        <b/>
        <sz val="14"/>
        <rFont val="Arial"/>
      </rPr>
      <t xml:space="preserve">
</t>
    </r>
    <r>
      <rPr>
        <sz val="12"/>
        <color theme="1"/>
        <rFont val="Arial"/>
      </rPr>
      <t xml:space="preserve">Please specify the requested positions and salaries of collaborators. For salaries, please </t>
    </r>
    <r>
      <rPr>
        <b/>
        <sz val="12"/>
        <color theme="1"/>
        <rFont val="Arial"/>
      </rPr>
      <t>use one line per requested employee</t>
    </r>
    <r>
      <rPr>
        <sz val="12"/>
        <color theme="1"/>
        <rFont val="Arial"/>
      </rPr>
      <t xml:space="preserve">, i.e. Line 1: Postdoc 50%, Line 2: Data Manager 100%, Line 3: IT-specialist 50 % etc. You may extend the number of lines as per your convenience. Institutions shall adhere to their salary ranges (as the SNSF does). </t>
    </r>
    <r>
      <rPr>
        <b/>
        <sz val="12"/>
        <color theme="1"/>
        <rFont val="Arial"/>
      </rPr>
      <t>Please indicate the salaries in CHF, including social security contributions</t>
    </r>
    <r>
      <rPr>
        <sz val="12"/>
        <color theme="1"/>
        <rFont val="Arial"/>
      </rPr>
      <t xml:space="preserve">. </t>
    </r>
  </si>
  <si>
    <t>01.2021 - 01.2022</t>
  </si>
  <si>
    <t>Category</t>
  </si>
  <si>
    <t>Position 6: Project coordination</t>
  </si>
  <si>
    <t>Position 7: Networking activities</t>
  </si>
  <si>
    <t>Position 8: General consent training</t>
  </si>
  <si>
    <t>Position 9 (Postdoc)</t>
  </si>
  <si>
    <t>Position 10 (PhD)</t>
  </si>
  <si>
    <t>Position</t>
  </si>
  <si>
    <t>Data Management &amp; IT</t>
  </si>
  <si>
    <t>Description</t>
  </si>
  <si>
    <t>2. Sequencing kit</t>
  </si>
  <si>
    <t>b. Total Research costs (e.g. equipment, consumables) f</t>
  </si>
  <si>
    <t xml:space="preserve">c. Research salaries (incl. social security contributions) </t>
  </si>
  <si>
    <t>b. Management costs (incl. social security contributions)</t>
  </si>
  <si>
    <t>a. Data management &amp; IT Salaries (incl. social security contributions)</t>
  </si>
  <si>
    <t>Position 4 (nurse, technician)</t>
  </si>
  <si>
    <t>Management</t>
  </si>
  <si>
    <t>Research</t>
  </si>
  <si>
    <t>Training costs</t>
  </si>
  <si>
    <t>Research costs</t>
  </si>
  <si>
    <t>Part C: DETAILED SPHN BUDGET</t>
  </si>
  <si>
    <t>Name:</t>
  </si>
  <si>
    <t>Institution:</t>
  </si>
  <si>
    <t>Co-Applicant 2</t>
  </si>
  <si>
    <t>Co-Applicant 1</t>
  </si>
  <si>
    <t>Co-Applicant 3</t>
  </si>
  <si>
    <t>Co-Applicant 4</t>
  </si>
  <si>
    <t>Co-Applicant 5</t>
  </si>
  <si>
    <t>Co-Applicant 6</t>
  </si>
  <si>
    <t>Co-Applicant 7</t>
  </si>
  <si>
    <t>Associated Applicant 1</t>
  </si>
  <si>
    <t>Associated Applicant 2</t>
  </si>
  <si>
    <t>Co-Applicant 9</t>
  </si>
  <si>
    <t>Co-Applicant 8</t>
  </si>
  <si>
    <t>MAIN APPLICANT</t>
  </si>
  <si>
    <t>2. Funding requested from SPHN</t>
  </si>
  <si>
    <r>
      <t xml:space="preserve">c. Total Research salaries </t>
    </r>
    <r>
      <rPr>
        <sz val="12"/>
        <rFont val="Arial"/>
      </rPr>
      <t>(including social security contributions).</t>
    </r>
  </si>
  <si>
    <r>
      <t xml:space="preserve">b. Total Management costs </t>
    </r>
    <r>
      <rPr>
        <sz val="12"/>
        <rFont val="Arial"/>
      </rPr>
      <t>(including social security contributions)</t>
    </r>
    <r>
      <rPr>
        <b/>
        <sz val="12"/>
        <rFont val="Arial"/>
      </rPr>
      <t/>
    </r>
  </si>
  <si>
    <r>
      <t xml:space="preserve">a. Total Data management &amp; IT Salaries </t>
    </r>
    <r>
      <rPr>
        <sz val="12"/>
        <rFont val="Arial"/>
      </rPr>
      <t>(incl. social security contributions)</t>
    </r>
  </si>
  <si>
    <t>Associated Applicant 3</t>
  </si>
  <si>
    <t>Associated Applicant 4</t>
  </si>
  <si>
    <t>Associated Applicant 5</t>
  </si>
  <si>
    <t>Associated Applicant 10</t>
  </si>
  <si>
    <t>Associated Applicant 9</t>
  </si>
  <si>
    <t>Associated Applicant 8</t>
  </si>
  <si>
    <t>Associated Applicant 7</t>
  </si>
  <si>
    <t>Associated Applicant 6</t>
  </si>
  <si>
    <t>Total project costs for all applicants</t>
  </si>
  <si>
    <t>(version: 15.03.2018)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</si>
</sst>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4"/>
      <name val="Arial"/>
    </font>
    <font>
      <b/>
      <sz val="15"/>
      <name val="Arial"/>
    </font>
    <font>
      <b/>
      <sz val="12"/>
      <color theme="1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b/>
      <sz val="15"/>
      <color theme="1"/>
      <name val="Arial"/>
    </font>
    <font>
      <b/>
      <i/>
      <sz val="16"/>
      <color theme="1"/>
      <name val="Arial"/>
    </font>
    <font>
      <b/>
      <sz val="14"/>
      <color theme="1"/>
      <name val="Arial"/>
    </font>
    <font>
      <sz val="15"/>
      <color theme="1"/>
      <name val="Arial"/>
    </font>
    <font>
      <sz val="14"/>
      <color theme="1"/>
      <name val="Arial"/>
    </font>
    <font>
      <b/>
      <sz val="14"/>
      <color rgb="FFC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46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3F2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Border="1"/>
    <xf numFmtId="49" fontId="7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wrapText="1"/>
    </xf>
    <xf numFmtId="0" fontId="4" fillId="0" borderId="0" xfId="0" applyFont="1" applyBorder="1"/>
    <xf numFmtId="0" fontId="10" fillId="0" borderId="0" xfId="0" applyFont="1" applyFill="1"/>
    <xf numFmtId="0" fontId="6" fillId="2" borderId="0" xfId="0" applyFont="1" applyFill="1" applyBorder="1"/>
    <xf numFmtId="0" fontId="4" fillId="0" borderId="0" xfId="0" applyFont="1" applyFill="1"/>
    <xf numFmtId="0" fontId="14" fillId="0" borderId="0" xfId="0" applyFont="1"/>
    <xf numFmtId="49" fontId="10" fillId="0" borderId="0" xfId="0" applyNumberFormat="1" applyFont="1" applyFill="1" applyBorder="1" applyAlignment="1">
      <alignment wrapText="1"/>
    </xf>
    <xf numFmtId="49" fontId="11" fillId="0" borderId="0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6" fillId="0" borderId="0" xfId="0" applyFont="1"/>
    <xf numFmtId="0" fontId="12" fillId="2" borderId="1" xfId="0" applyFont="1" applyFill="1" applyBorder="1" applyAlignment="1">
      <alignment horizontal="right" wrapText="1"/>
    </xf>
    <xf numFmtId="14" fontId="12" fillId="2" borderId="1" xfId="0" applyNumberFormat="1" applyFont="1" applyFill="1" applyBorder="1" applyAlignment="1">
      <alignment horizontal="right" wrapText="1"/>
    </xf>
    <xf numFmtId="3" fontId="12" fillId="5" borderId="1" xfId="0" applyNumberFormat="1" applyFont="1" applyFill="1" applyBorder="1" applyAlignment="1">
      <alignment horizontal="right" wrapText="1"/>
    </xf>
    <xf numFmtId="0" fontId="9" fillId="7" borderId="1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wrapText="1"/>
    </xf>
    <xf numFmtId="3" fontId="4" fillId="4" borderId="1" xfId="0" applyNumberFormat="1" applyFont="1" applyFill="1" applyBorder="1"/>
    <xf numFmtId="3" fontId="9" fillId="4" borderId="1" xfId="0" applyNumberFormat="1" applyFont="1" applyFill="1" applyBorder="1" applyAlignment="1">
      <alignment horizontal="right" wrapText="1"/>
    </xf>
    <xf numFmtId="3" fontId="8" fillId="4" borderId="1" xfId="0" applyNumberFormat="1" applyFont="1" applyFill="1" applyBorder="1"/>
    <xf numFmtId="3" fontId="7" fillId="0" borderId="10" xfId="0" applyNumberFormat="1" applyFont="1" applyFill="1" applyBorder="1" applyAlignment="1">
      <alignment horizontal="right" wrapText="1"/>
    </xf>
    <xf numFmtId="3" fontId="7" fillId="7" borderId="11" xfId="0" applyNumberFormat="1" applyFont="1" applyFill="1" applyBorder="1" applyAlignment="1">
      <alignment wrapText="1"/>
    </xf>
    <xf numFmtId="3" fontId="7" fillId="9" borderId="1" xfId="0" applyNumberFormat="1" applyFont="1" applyFill="1" applyBorder="1" applyAlignment="1">
      <alignment wrapText="1"/>
    </xf>
    <xf numFmtId="3" fontId="13" fillId="9" borderId="1" xfId="0" applyNumberFormat="1" applyFont="1" applyFill="1" applyBorder="1"/>
    <xf numFmtId="0" fontId="9" fillId="12" borderId="1" xfId="0" applyFont="1" applyFill="1" applyBorder="1" applyAlignment="1">
      <alignment horizontal="center" vertical="top" wrapText="1"/>
    </xf>
    <xf numFmtId="0" fontId="12" fillId="1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9" fillId="11" borderId="9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3" borderId="7" xfId="0" applyFont="1" applyFill="1" applyBorder="1"/>
    <xf numFmtId="0" fontId="18" fillId="3" borderId="6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wrapText="1"/>
    </xf>
    <xf numFmtId="0" fontId="4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4" fillId="9" borderId="4" xfId="0" applyFont="1" applyFill="1" applyBorder="1" applyAlignment="1">
      <alignment vertical="center"/>
    </xf>
    <xf numFmtId="0" fontId="4" fillId="9" borderId="4" xfId="0" applyFont="1" applyFill="1" applyBorder="1"/>
    <xf numFmtId="0" fontId="4" fillId="9" borderId="3" xfId="0" applyFont="1" applyFill="1" applyBorder="1"/>
    <xf numFmtId="3" fontId="9" fillId="6" borderId="1" xfId="0" applyNumberFormat="1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7" borderId="1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4" fillId="3" borderId="0" xfId="0" applyFont="1" applyFill="1" applyBorder="1"/>
    <xf numFmtId="0" fontId="6" fillId="3" borderId="0" xfId="0" applyFont="1" applyFill="1" applyBorder="1"/>
    <xf numFmtId="0" fontId="14" fillId="3" borderId="0" xfId="0" applyFont="1" applyFill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left" vertical="center" wrapText="1"/>
    </xf>
    <xf numFmtId="3" fontId="13" fillId="7" borderId="4" xfId="0" applyNumberFormat="1" applyFont="1" applyFill="1" applyBorder="1" applyAlignment="1">
      <alignment horizontal="right" vertical="center"/>
    </xf>
    <xf numFmtId="3" fontId="13" fillId="7" borderId="3" xfId="0" applyNumberFormat="1" applyFont="1" applyFill="1" applyBorder="1" applyAlignment="1">
      <alignment horizontal="right" vertical="center"/>
    </xf>
    <xf numFmtId="3" fontId="13" fillId="7" borderId="2" xfId="0" applyNumberFormat="1" applyFont="1" applyFill="1" applyBorder="1" applyAlignment="1">
      <alignment horizontal="left" vertical="center"/>
    </xf>
    <xf numFmtId="3" fontId="13" fillId="7" borderId="4" xfId="0" applyNumberFormat="1" applyFont="1" applyFill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left" vertical="top" wrapText="1"/>
    </xf>
    <xf numFmtId="49" fontId="7" fillId="0" borderId="10" xfId="0" applyNumberFormat="1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7" fillId="7" borderId="1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7"/>
  <colors>
    <mruColors>
      <color rgb="FFFF746E"/>
      <color rgb="FFF2F3F2"/>
      <color rgb="FFFFD3E6"/>
      <color rgb="FFFED3FF"/>
      <color rgb="FFE0A6FF"/>
      <color rgb="FF61C5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80381</xdr:rowOff>
    </xdr:from>
    <xdr:to>
      <xdr:col>8</xdr:col>
      <xdr:colOff>803798</xdr:colOff>
      <xdr:row>6</xdr:row>
      <xdr:rowOff>48228</xdr:rowOff>
    </xdr:to>
    <xdr:sp macro="" textlink="">
      <xdr:nvSpPr>
        <xdr:cNvPr id="3" name="Textfeld 2"/>
        <xdr:cNvSpPr txBox="1"/>
      </xdr:nvSpPr>
      <xdr:spPr>
        <a:xfrm>
          <a:off x="948481" y="1543292"/>
          <a:ext cx="10272532" cy="94848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 i="0" u="none" strike="noStrike">
              <a:solidFill>
                <a:schemeClr val="dk1"/>
              </a:solidFill>
              <a:effectLst/>
              <a:latin typeface="Arial" charset="0"/>
              <a:ea typeface="Arial" charset="0"/>
              <a:cs typeface="Arial" charset="0"/>
            </a:rPr>
            <a:t>Important note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Arial" charset="0"/>
              <a:ea typeface="Arial" charset="0"/>
              <a:cs typeface="Arial" charset="0"/>
            </a:rPr>
            <a:t>: </a:t>
          </a:r>
          <a:endParaRPr lang="de-DE" sz="1400" b="0">
            <a:latin typeface="Arial" charset="0"/>
            <a:ea typeface="Arial" charset="0"/>
            <a:cs typeface="Arial" charset="0"/>
          </a:endParaRPr>
        </a:p>
      </xdr:txBody>
    </xdr:sp>
    <xdr:clientData/>
  </xdr:twoCellAnchor>
  <xdr:oneCellAnchor>
    <xdr:from>
      <xdr:col>5</xdr:col>
      <xdr:colOff>0</xdr:colOff>
      <xdr:row>4</xdr:row>
      <xdr:rowOff>48228</xdr:rowOff>
    </xdr:from>
    <xdr:ext cx="184731" cy="264560"/>
    <xdr:sp macro="" textlink="">
      <xdr:nvSpPr>
        <xdr:cNvPr id="4" name="Textfeld 3"/>
        <xdr:cNvSpPr txBox="1"/>
      </xdr:nvSpPr>
      <xdr:spPr>
        <a:xfrm>
          <a:off x="10851266" y="12217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>
            <a:latin typeface="Arial" charset="0"/>
            <a:ea typeface="Arial" charset="0"/>
            <a:cs typeface="Arial" charset="0"/>
          </a:endParaRPr>
        </a:p>
      </xdr:txBody>
    </xdr:sp>
    <xdr:clientData/>
  </xdr:oneCellAnchor>
  <xdr:twoCellAnchor>
    <xdr:from>
      <xdr:col>1</xdr:col>
      <xdr:colOff>7716</xdr:colOff>
      <xdr:row>2</xdr:row>
      <xdr:rowOff>23791</xdr:rowOff>
    </xdr:from>
    <xdr:to>
      <xdr:col>8</xdr:col>
      <xdr:colOff>811514</xdr:colOff>
      <xdr:row>3</xdr:row>
      <xdr:rowOff>0</xdr:rowOff>
    </xdr:to>
    <xdr:sp macro="" textlink="">
      <xdr:nvSpPr>
        <xdr:cNvPr id="5" name="Textfeld 2"/>
        <xdr:cNvSpPr txBox="1"/>
      </xdr:nvSpPr>
      <xdr:spPr>
        <a:xfrm>
          <a:off x="956197" y="1004424"/>
          <a:ext cx="10272532" cy="45848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 i="0" u="none" strike="noStrike">
              <a:solidFill>
                <a:schemeClr val="dk1"/>
              </a:solidFill>
              <a:effectLst/>
              <a:latin typeface="Arial" charset="0"/>
              <a:ea typeface="Arial" charset="0"/>
              <a:cs typeface="Arial" charset="0"/>
            </a:rPr>
            <a:t>Project</a:t>
          </a:r>
          <a:r>
            <a:rPr lang="de-DE" sz="1400" b="1" i="0" u="none" strike="noStrike" baseline="0">
              <a:solidFill>
                <a:schemeClr val="dk1"/>
              </a:solidFill>
              <a:effectLst/>
              <a:latin typeface="Arial" charset="0"/>
              <a:ea typeface="Arial" charset="0"/>
              <a:cs typeface="Arial" charset="0"/>
            </a:rPr>
            <a:t> title:</a:t>
          </a:r>
          <a:endParaRPr lang="de-DE" sz="1400" b="0">
            <a:latin typeface="Arial" charset="0"/>
            <a:ea typeface="Arial" charset="0"/>
            <a:cs typeface="Arial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J44"/>
  <sheetViews>
    <sheetView zoomScale="79" zoomScaleNormal="79" zoomScalePageLayoutView="79" workbookViewId="0">
      <selection activeCell="B1" sqref="B1"/>
    </sheetView>
  </sheetViews>
  <sheetFormatPr baseColWidth="10" defaultRowHeight="16" x14ac:dyDescent="0.2"/>
  <cols>
    <col min="1" max="1" width="12.5" style="1" customWidth="1"/>
    <col min="2" max="2" width="18.83203125" style="1" customWidth="1"/>
    <col min="3" max="3" width="9.83203125" style="1" customWidth="1"/>
    <col min="4" max="4" width="13.6640625" style="1" customWidth="1"/>
    <col min="5" max="5" width="49.6640625" style="1" customWidth="1"/>
    <col min="6" max="6" width="10.5" style="7" customWidth="1"/>
    <col min="7" max="9" width="10.83203125" style="1" customWidth="1"/>
    <col min="10" max="16384" width="10.83203125" style="1"/>
  </cols>
  <sheetData>
    <row r="1" spans="1:10" ht="39" customHeight="1" x14ac:dyDescent="0.2">
      <c r="A1" s="47"/>
      <c r="B1" s="47"/>
      <c r="C1" s="47"/>
      <c r="D1" s="47"/>
      <c r="E1" s="47"/>
      <c r="F1" s="60"/>
      <c r="G1" s="47"/>
      <c r="H1" s="47"/>
      <c r="I1" s="47"/>
      <c r="J1" s="47"/>
    </row>
    <row r="2" spans="1:10" ht="38" customHeight="1" x14ac:dyDescent="0.2">
      <c r="A2" s="47"/>
      <c r="B2" s="39" t="s">
        <v>44</v>
      </c>
      <c r="C2" s="61"/>
      <c r="D2" s="61"/>
      <c r="E2" s="60"/>
      <c r="F2" s="60" t="s">
        <v>96</v>
      </c>
      <c r="G2" s="47"/>
      <c r="H2" s="47"/>
      <c r="I2" s="47"/>
      <c r="J2" s="47"/>
    </row>
    <row r="3" spans="1:10" ht="38" customHeight="1" x14ac:dyDescent="0.2">
      <c r="A3" s="47"/>
      <c r="B3" s="57"/>
      <c r="C3" s="9"/>
      <c r="D3" s="9"/>
      <c r="E3" s="7"/>
      <c r="J3" s="47"/>
    </row>
    <row r="4" spans="1:10" s="47" customFormat="1" ht="17" customHeight="1" x14ac:dyDescent="0.2">
      <c r="B4" s="62"/>
      <c r="F4" s="60"/>
    </row>
    <row r="5" spans="1:10" ht="27" customHeight="1" x14ac:dyDescent="0.2">
      <c r="A5" s="47"/>
      <c r="B5" s="11"/>
      <c r="J5" s="47"/>
    </row>
    <row r="6" spans="1:10" ht="34" customHeight="1" x14ac:dyDescent="0.2">
      <c r="A6" s="47"/>
      <c r="J6" s="47"/>
    </row>
    <row r="7" spans="1:10" s="47" customFormat="1" ht="17" customHeight="1" x14ac:dyDescent="0.2">
      <c r="F7" s="60"/>
    </row>
    <row r="8" spans="1:10" s="10" customFormat="1" ht="42" customHeight="1" x14ac:dyDescent="0.2">
      <c r="A8" s="47"/>
      <c r="B8" s="38" t="s">
        <v>83</v>
      </c>
      <c r="C8" s="52"/>
      <c r="D8" s="52"/>
      <c r="E8" s="52"/>
      <c r="F8" s="53"/>
      <c r="G8" s="53"/>
      <c r="H8" s="53"/>
      <c r="I8" s="54"/>
      <c r="J8" s="47"/>
    </row>
    <row r="9" spans="1:10" s="47" customFormat="1" ht="18" customHeight="1" x14ac:dyDescent="0.2">
      <c r="B9" s="63"/>
      <c r="F9" s="60"/>
    </row>
    <row r="10" spans="1:10" ht="40" customHeight="1" x14ac:dyDescent="0.2">
      <c r="A10" s="47"/>
      <c r="B10" s="86" t="s">
        <v>41</v>
      </c>
      <c r="C10" s="87"/>
      <c r="D10" s="87"/>
      <c r="E10" s="88"/>
      <c r="F10" s="75" t="s">
        <v>95</v>
      </c>
      <c r="G10" s="76"/>
      <c r="H10" s="76"/>
      <c r="I10" s="77"/>
      <c r="J10" s="47"/>
    </row>
    <row r="11" spans="1:10" ht="31" customHeight="1" x14ac:dyDescent="0.2">
      <c r="A11" s="47"/>
      <c r="B11" s="78" t="s">
        <v>30</v>
      </c>
      <c r="C11" s="79"/>
      <c r="D11" s="79"/>
      <c r="E11" s="80"/>
      <c r="F11" s="19" t="s">
        <v>6</v>
      </c>
      <c r="G11" s="19" t="s">
        <v>7</v>
      </c>
      <c r="H11" s="19" t="s">
        <v>8</v>
      </c>
      <c r="I11" s="19" t="s">
        <v>4</v>
      </c>
      <c r="J11" s="47"/>
    </row>
    <row r="12" spans="1:10" ht="50" customHeight="1" x14ac:dyDescent="0.2">
      <c r="A12" s="47"/>
      <c r="B12" s="71" t="s">
        <v>40</v>
      </c>
      <c r="C12" s="72"/>
      <c r="D12" s="72"/>
      <c r="E12" s="72"/>
      <c r="F12" s="72"/>
      <c r="G12" s="72"/>
      <c r="H12" s="72"/>
      <c r="I12" s="73"/>
      <c r="J12" s="47"/>
    </row>
    <row r="13" spans="1:10" s="4" customFormat="1" ht="40" customHeight="1" x14ac:dyDescent="0.2">
      <c r="A13" s="60"/>
      <c r="B13" s="81" t="s">
        <v>86</v>
      </c>
      <c r="C13" s="81"/>
      <c r="D13" s="81"/>
      <c r="E13" s="81"/>
      <c r="F13" s="55">
        <f>'Main Applicant'!G23+'Co-Applicant 1'!G23+'Co-Applicant 2'!G23+'Co-Applicant 3'!G23+'Co-Applicant 4'!G23+'Co-Applicant 5'!G23+'Co-Applicant 6'!G23+'Co-Applicant 7'!G23+'Co-Applicant 8'!G23+'Co-Applicant 9'!G23+'Associated Applicant 1'!G23+'Associated Applicant 2'!G23+'Associated Applicant 3'!G23+'Associated Applicant 4'!G23+'Associated Applicant 5'!G23+'Associated Applicant 6'!G23+'Associated Applicant 7'!G23+'Associated Applicant 8'!G23+'Associated Applicant 9'!G23+'Associated Applicant 10'!G23</f>
        <v>60000</v>
      </c>
      <c r="G13" s="55">
        <f>'Main Applicant'!H23+'Co-Applicant 1'!H23+'Co-Applicant 2'!H23+'Co-Applicant 3'!H23+'Co-Applicant 4'!H23+'Co-Applicant 5'!H23+'Co-Applicant 6'!H23+'Co-Applicant 7'!H23+'Co-Applicant 8'!H23+'Co-Applicant 9'!H23+'Associated Applicant 1'!H23+'Associated Applicant 2'!H23+'Associated Applicant 3'!H23+'Associated Applicant 4'!H23+'Associated Applicant 5'!H23+'Associated Applicant 6'!H23+'Associated Applicant 7'!H23+'Associated Applicant 8'!H23+'Associated Applicant 9'!H23+'Associated Applicant 10'!H23</f>
        <v>130000</v>
      </c>
      <c r="H13" s="55">
        <f>'Main Applicant'!I23+'Co-Applicant 1'!I23+'Co-Applicant 2'!I23+'Co-Applicant 3'!I23+'Co-Applicant 4'!I23+'Co-Applicant 5'!I23+'Co-Applicant 6'!I23+'Co-Applicant 7'!I23+'Co-Applicant 8'!I23+'Co-Applicant 9'!I23+'Associated Applicant 1'!I23+'Associated Applicant 2'!I23+'Associated Applicant 3'!I23+'Associated Applicant 4'!I23+'Associated Applicant 5'!I23+'Associated Applicant 6'!I23+'Associated Applicant 7'!I23+'Associated Applicant 8'!I23+'Associated Applicant 9'!I23+'Associated Applicant 10'!I23</f>
        <v>130000</v>
      </c>
      <c r="I13" s="55">
        <f>'Main Applicant'!J23+'Co-Applicant 1'!J23+'Co-Applicant 2'!J23+'Co-Applicant 3'!J23+'Co-Applicant 4'!J23+'Co-Applicant 5'!J23+'Co-Applicant 6'!J23+'Co-Applicant 7'!J23+'Co-Applicant 8'!J23+'Co-Applicant 9'!J23+'Associated Applicant 1'!J23+'Associated Applicant 2'!J23+'Associated Applicant 3'!J23+'Associated Applicant 4'!J23+'Associated Applicant 5'!J23+'Associated Applicant 6'!J23+'Associated Applicant 7'!J23+'Associated Applicant 8'!J23+'Associated Applicant 9'!J23+'Associated Applicant 10'!J23</f>
        <v>320000</v>
      </c>
      <c r="J13" s="60"/>
    </row>
    <row r="14" spans="1:10" s="4" customFormat="1" ht="40" customHeight="1" x14ac:dyDescent="0.2">
      <c r="A14" s="60"/>
      <c r="B14" s="81" t="s">
        <v>85</v>
      </c>
      <c r="C14" s="81"/>
      <c r="D14" s="81"/>
      <c r="E14" s="81"/>
      <c r="F14" s="55">
        <f>'Main Applicant'!G24+'Co-Applicant 1'!G24+'Co-Applicant 2'!G24+'Co-Applicant 3'!G24+'Co-Applicant 4'!G24+'Co-Applicant 5'!G24+'Co-Applicant 6'!G24+'Co-Applicant 7'!G24+'Co-Applicant 8'!G24+'Co-Applicant 9'!G24+'Associated Applicant 1'!G24+'Associated Applicant 2'!G24+'Associated Applicant 3'!G24+'Associated Applicant 4'!G24+'Associated Applicant 5'!G24+'Associated Applicant 6'!G24+'Associated Applicant 7'!G24+'Associated Applicant 8'!G24+'Associated Applicant 9'!G24+'Associated Applicant 10'!G24</f>
        <v>10000</v>
      </c>
      <c r="G14" s="55">
        <f>'Main Applicant'!H24+'Co-Applicant 1'!H24+'Co-Applicant 2'!H24+'Co-Applicant 3'!H24+'Co-Applicant 4'!H24+'Co-Applicant 5'!H24+'Co-Applicant 6'!H24+'Co-Applicant 7'!H24+'Co-Applicant 8'!H24+'Co-Applicant 9'!H24+'Associated Applicant 1'!H24+'Associated Applicant 2'!H24+'Associated Applicant 3'!H24+'Associated Applicant 4'!H24+'Associated Applicant 5'!H24+'Associated Applicant 6'!H24+'Associated Applicant 7'!H24+'Associated Applicant 8'!H24+'Associated Applicant 9'!H24+'Associated Applicant 10'!H24</f>
        <v>20000</v>
      </c>
      <c r="H14" s="55">
        <f>'Main Applicant'!I24+'Co-Applicant 1'!I24+'Co-Applicant 2'!I24+'Co-Applicant 3'!I24+'Co-Applicant 4'!I24+'Co-Applicant 5'!I24+'Co-Applicant 6'!I24+'Co-Applicant 7'!I24+'Co-Applicant 8'!I24+'Co-Applicant 9'!I24+'Associated Applicant 1'!I24+'Associated Applicant 2'!I24+'Associated Applicant 3'!I24+'Associated Applicant 4'!I24+'Associated Applicant 5'!I24+'Associated Applicant 6'!I24+'Associated Applicant 7'!I24+'Associated Applicant 8'!I24+'Associated Applicant 9'!I24+'Associated Applicant 10'!I24</f>
        <v>25000</v>
      </c>
      <c r="I14" s="55">
        <f>'Main Applicant'!J24+'Co-Applicant 1'!J24+'Co-Applicant 2'!J24+'Co-Applicant 3'!J24+'Co-Applicant 4'!J24+'Co-Applicant 5'!J24+'Co-Applicant 6'!J24+'Co-Applicant 7'!J24+'Co-Applicant 8'!J24+'Co-Applicant 9'!J24+'Associated Applicant 1'!J24+'Associated Applicant 2'!J24+'Associated Applicant 3'!J24+'Associated Applicant 4'!J24+'Associated Applicant 5'!J24+'Associated Applicant 6'!J24+'Associated Applicant 7'!J24+'Associated Applicant 8'!J24+'Associated Applicant 9'!J24+'Associated Applicant 10'!J24</f>
        <v>55000</v>
      </c>
      <c r="J14" s="60"/>
    </row>
    <row r="15" spans="1:10" s="4" customFormat="1" ht="40" customHeight="1" x14ac:dyDescent="0.2">
      <c r="A15" s="60"/>
      <c r="B15" s="82" t="s">
        <v>84</v>
      </c>
      <c r="C15" s="83"/>
      <c r="D15" s="83"/>
      <c r="E15" s="84"/>
      <c r="F15" s="55">
        <f>'Main Applicant'!G25+'Co-Applicant 1'!G25+'Co-Applicant 2'!G25+'Co-Applicant 3'!G25+'Co-Applicant 4'!G25+'Co-Applicant 5'!G25+'Co-Applicant 6'!G25+'Co-Applicant 7'!G25+'Co-Applicant 8'!G25+'Co-Applicant 9'!G25+'Associated Applicant 1'!G25+'Associated Applicant 2'!G25+'Associated Applicant 3'!G25+'Associated Applicant 4'!G25+'Associated Applicant 5'!G25+'Associated Applicant 6'!G25+'Associated Applicant 7'!G25+'Associated Applicant 8'!G25+'Associated Applicant 9'!G25+'Associated Applicant 10'!G25</f>
        <v>325000</v>
      </c>
      <c r="G15" s="55">
        <f>'Main Applicant'!H25+'Co-Applicant 1'!H25+'Co-Applicant 2'!H25+'Co-Applicant 3'!H25+'Co-Applicant 4'!H25+'Co-Applicant 5'!H25+'Co-Applicant 6'!H25+'Co-Applicant 7'!H25+'Co-Applicant 8'!H25+'Co-Applicant 9'!H25+'Associated Applicant 1'!H25+'Associated Applicant 2'!H25+'Associated Applicant 3'!H25+'Associated Applicant 4'!H25+'Associated Applicant 5'!H25+'Associated Applicant 6'!H25+'Associated Applicant 7'!H25+'Associated Applicant 8'!H25+'Associated Applicant 9'!H25+'Associated Applicant 10'!H25</f>
        <v>65000</v>
      </c>
      <c r="H15" s="55">
        <f>'Main Applicant'!I25+'Co-Applicant 1'!I25+'Co-Applicant 2'!I25+'Co-Applicant 3'!I25+'Co-Applicant 4'!I25+'Co-Applicant 5'!I25+'Co-Applicant 6'!I25+'Co-Applicant 7'!I25+'Co-Applicant 8'!I25+'Co-Applicant 9'!I25+'Associated Applicant 1'!I25+'Associated Applicant 2'!I25+'Associated Applicant 3'!I25+'Associated Applicant 4'!I25+'Associated Applicant 5'!I25+'Associated Applicant 6'!I25+'Associated Applicant 7'!I25+'Associated Applicant 8'!I25+'Associated Applicant 9'!I25+'Associated Applicant 10'!I25</f>
        <v>130000</v>
      </c>
      <c r="I15" s="55">
        <f>'Main Applicant'!J25+'Co-Applicant 1'!J25+'Co-Applicant 2'!J25+'Co-Applicant 3'!J25+'Co-Applicant 4'!J25+'Co-Applicant 5'!J25+'Co-Applicant 6'!J25+'Co-Applicant 7'!J25+'Co-Applicant 8'!J25+'Co-Applicant 9'!J25+'Associated Applicant 1'!J25+'Associated Applicant 2'!J25+'Associated Applicant 3'!J25+'Associated Applicant 4'!J25+'Associated Applicant 5'!J25+'Associated Applicant 6'!J25+'Associated Applicant 7'!J25+'Associated Applicant 8'!J25+'Associated Applicant 9'!J25+'Associated Applicant 10'!J25</f>
        <v>520000</v>
      </c>
      <c r="J15" s="60"/>
    </row>
    <row r="16" spans="1:10" s="4" customFormat="1" ht="48" customHeight="1" x14ac:dyDescent="0.2">
      <c r="A16" s="60"/>
      <c r="B16" s="68" t="s">
        <v>13</v>
      </c>
      <c r="C16" s="69"/>
      <c r="D16" s="69"/>
      <c r="E16" s="70"/>
      <c r="F16" s="56">
        <f>'Main Applicant'!G26+'Co-Applicant 1'!G26+'Co-Applicant 2'!G26+'Co-Applicant 3'!G26+'Co-Applicant 4'!G26+'Co-Applicant 5'!G26+'Co-Applicant 6'!G26+'Co-Applicant 7'!G26+'Co-Applicant 8'!G26+'Co-Applicant 9'!G26+'Associated Applicant 1'!G26+'Associated Applicant 2'!G26+'Associated Applicant 3'!G26+'Associated Applicant 4'!G26+'Associated Applicant 5'!G26+'Associated Applicant 6'!G26+'Associated Applicant 7'!G26+'Associated Applicant 8'!G26+'Associated Applicant 9'!G26+'Associated Applicant 10'!G26</f>
        <v>395000</v>
      </c>
      <c r="G16" s="56">
        <f>'Main Applicant'!H26+'Co-Applicant 1'!H26+'Co-Applicant 2'!H26+'Co-Applicant 3'!H26+'Co-Applicant 4'!H26+'Co-Applicant 5'!H26+'Co-Applicant 6'!H26+'Co-Applicant 7'!H26+'Co-Applicant 8'!H26+'Co-Applicant 9'!H26+'Associated Applicant 1'!H26+'Associated Applicant 2'!H26+'Associated Applicant 3'!H26+'Associated Applicant 4'!H26+'Associated Applicant 5'!H26+'Associated Applicant 6'!H26+'Associated Applicant 7'!H26+'Associated Applicant 8'!H26+'Associated Applicant 9'!H26+'Associated Applicant 10'!H26</f>
        <v>215000</v>
      </c>
      <c r="H16" s="56">
        <f>'Main Applicant'!I26+'Co-Applicant 1'!I26+'Co-Applicant 2'!I26+'Co-Applicant 3'!I26+'Co-Applicant 4'!I26+'Co-Applicant 5'!I26+'Co-Applicant 6'!I26+'Co-Applicant 7'!I26+'Co-Applicant 8'!I26+'Co-Applicant 9'!I26+'Associated Applicant 1'!I26+'Associated Applicant 2'!I26+'Associated Applicant 3'!I26+'Associated Applicant 4'!I26+'Associated Applicant 5'!I26+'Associated Applicant 6'!I26+'Associated Applicant 7'!I26+'Associated Applicant 8'!I26+'Associated Applicant 9'!I26+'Associated Applicant 10'!I26</f>
        <v>285000</v>
      </c>
      <c r="I16" s="56">
        <f>'Main Applicant'!J26+'Co-Applicant 1'!J26+'Co-Applicant 2'!J26+'Co-Applicant 3'!J26+'Co-Applicant 4'!J26+'Co-Applicant 5'!J26+'Co-Applicant 6'!J26+'Co-Applicant 7'!J26+'Co-Applicant 8'!J26+'Co-Applicant 9'!J26+'Associated Applicant 1'!J26+'Associated Applicant 2'!J26+'Associated Applicant 3'!J26+'Associated Applicant 4'!J26+'Associated Applicant 5'!J26+'Associated Applicant 6'!J26+'Associated Applicant 7'!J26+'Associated Applicant 8'!J26+'Associated Applicant 9'!J26+'Associated Applicant 10'!J26</f>
        <v>895000</v>
      </c>
      <c r="J16" s="60"/>
    </row>
    <row r="17" spans="1:10" s="4" customFormat="1" ht="20" customHeight="1" x14ac:dyDescent="0.2">
      <c r="A17" s="60"/>
      <c r="B17" s="74"/>
      <c r="C17" s="74"/>
      <c r="D17" s="74"/>
      <c r="E17" s="74"/>
      <c r="F17" s="74"/>
      <c r="G17" s="74"/>
      <c r="H17" s="74"/>
      <c r="I17" s="74"/>
      <c r="J17" s="60"/>
    </row>
    <row r="18" spans="1:10" ht="50" customHeight="1" x14ac:dyDescent="0.2">
      <c r="A18" s="47"/>
      <c r="B18" s="71" t="s">
        <v>22</v>
      </c>
      <c r="C18" s="72"/>
      <c r="D18" s="72"/>
      <c r="E18" s="72"/>
      <c r="F18" s="72"/>
      <c r="G18" s="72"/>
      <c r="H18" s="72"/>
      <c r="I18" s="73"/>
      <c r="J18" s="47"/>
    </row>
    <row r="19" spans="1:10" ht="31" customHeight="1" x14ac:dyDescent="0.2">
      <c r="A19" s="47"/>
      <c r="B19" s="68" t="s">
        <v>15</v>
      </c>
      <c r="C19" s="69"/>
      <c r="D19" s="69"/>
      <c r="E19" s="70"/>
      <c r="F19" s="56">
        <f>'Main Applicant'!G34+'Co-Applicant 1'!G34+'Co-Applicant 2'!G34+'Co-Applicant 3'!G34+'Co-Applicant 4'!G34+'Co-Applicant 5'!G34+'Co-Applicant 6'!G34+'Co-Applicant 7'!G34+'Co-Applicant 8'!G34+'Co-Applicant 9'!G34+'Associated Applicant 1'!G34+'Associated Applicant 2'!G34+'Associated Applicant 3'!G34+'Associated Applicant 4'!G34+'Associated Applicant 5'!G34+'Associated Applicant 6'!G34+'Associated Applicant 7'!G34+'Associated Applicant 8'!G34+'Associated Applicant 9'!G34+'Associated Applicant 10'!G34</f>
        <v>30000</v>
      </c>
      <c r="G19" s="56">
        <f>'Main Applicant'!H34+'Co-Applicant 1'!H34+'Co-Applicant 2'!H34+'Co-Applicant 3'!H34+'Co-Applicant 4'!H34+'Co-Applicant 5'!H34+'Co-Applicant 6'!H34+'Co-Applicant 7'!H34+'Co-Applicant 8'!H34+'Co-Applicant 9'!H34+'Associated Applicant 1'!H34+'Associated Applicant 2'!H34+'Associated Applicant 3'!H34+'Associated Applicant 4'!H34+'Associated Applicant 5'!H34+'Associated Applicant 6'!H34+'Associated Applicant 7'!H34+'Associated Applicant 8'!H34+'Associated Applicant 9'!H34+'Associated Applicant 10'!H34</f>
        <v>10000</v>
      </c>
      <c r="H19" s="56">
        <f>'Main Applicant'!I34+'Co-Applicant 1'!I34+'Co-Applicant 2'!I34+'Co-Applicant 3'!I34+'Co-Applicant 4'!I34+'Co-Applicant 5'!I34+'Co-Applicant 6'!I34+'Co-Applicant 7'!I34+'Co-Applicant 8'!I34+'Co-Applicant 9'!I34+'Associated Applicant 1'!I34+'Associated Applicant 2'!I34</f>
        <v>10000</v>
      </c>
      <c r="I19" s="56">
        <f>'Main Applicant'!J34+'Co-Applicant 1'!J34+'Co-Applicant 2'!J34+'Co-Applicant 3'!J34+'Co-Applicant 4'!J34+'Co-Applicant 5'!J34+'Co-Applicant 6'!J34+'Co-Applicant 7'!J34+'Co-Applicant 8'!J34+'Co-Applicant 9'!J34+'Associated Applicant 1'!J34+'Associated Applicant 2'!J34+'Associated Applicant 3'!J34+'Associated Applicant 4'!J34+'Associated Applicant 5'!J34+'Associated Applicant 6'!J34+'Associated Applicant 7'!J34+'Associated Applicant 8'!J34+'Associated Applicant 9'!J34+'Associated Applicant 10'!J34</f>
        <v>50000</v>
      </c>
      <c r="J19" s="47"/>
    </row>
    <row r="20" spans="1:10" s="4" customFormat="1" ht="20" customHeight="1" x14ac:dyDescent="0.2">
      <c r="A20" s="60"/>
      <c r="B20" s="74"/>
      <c r="C20" s="74"/>
      <c r="D20" s="74"/>
      <c r="E20" s="74"/>
      <c r="F20" s="74"/>
      <c r="G20" s="74"/>
      <c r="H20" s="74"/>
      <c r="I20" s="74"/>
      <c r="J20" s="60"/>
    </row>
    <row r="21" spans="1:10" ht="50" customHeight="1" x14ac:dyDescent="0.2">
      <c r="A21" s="47"/>
      <c r="B21" s="71" t="s">
        <v>19</v>
      </c>
      <c r="C21" s="72"/>
      <c r="D21" s="72"/>
      <c r="E21" s="72"/>
      <c r="F21" s="72"/>
      <c r="G21" s="72"/>
      <c r="H21" s="72"/>
      <c r="I21" s="73"/>
      <c r="J21" s="47"/>
    </row>
    <row r="22" spans="1:10" ht="31" customHeight="1" x14ac:dyDescent="0.2">
      <c r="A22" s="47"/>
      <c r="B22" s="68" t="s">
        <v>16</v>
      </c>
      <c r="C22" s="69"/>
      <c r="D22" s="69"/>
      <c r="E22" s="70"/>
      <c r="F22" s="56">
        <f>'Main Applicant'!G42+'Co-Applicant 1'!G42+'Co-Applicant 2'!G42+'Co-Applicant 3'!G42+'Co-Applicant 4'!G42+'Co-Applicant 5'!G42+'Co-Applicant 6'!G42+'Co-Applicant 7'!G42+'Co-Applicant 8'!G42+'Co-Applicant 9'!G42+'Associated Applicant 1'!G42+'Associated Applicant 2'!G42+'Associated Applicant 3'!G42+'Associated Applicant 4'!G42+'Associated Applicant 5'!G42+'Associated Applicant 6'!G42+'Associated Applicant 7'!G42+'Associated Applicant 8'!G42+'Associated Applicant 9'!G42+'Associated Applicant 10'!G42</f>
        <v>0</v>
      </c>
      <c r="G22" s="56">
        <f>'Main Applicant'!H42+'Co-Applicant 1'!H42+'Co-Applicant 2'!H42+'Co-Applicant 3'!H42+'Co-Applicant 4'!H42+'Co-Applicant 5'!H42+'Co-Applicant 6'!H42+'Co-Applicant 7'!H42+'Co-Applicant 8'!H42+'Co-Applicant 9'!H42+'Associated Applicant 1'!H42+'Associated Applicant 2'!H42+'Associated Applicant 3'!H42+'Associated Applicant 4'!H42+'Associated Applicant 5'!H42+'Associated Applicant 6'!H42+'Associated Applicant 7'!H42+'Associated Applicant 8'!H42+'Associated Applicant 9'!H42+'Associated Applicant 10'!H42</f>
        <v>0</v>
      </c>
      <c r="H22" s="56">
        <f>'Main Applicant'!I42+'Co-Applicant 1'!I42+'Co-Applicant 2'!I42+'Co-Applicant 3'!I42+'Co-Applicant 4'!I42+'Co-Applicant 5'!I42+'Co-Applicant 6'!I42+'Co-Applicant 7'!I42+'Co-Applicant 8'!I42+'Co-Applicant 9'!I42+'Associated Applicant 1'!I42+'Associated Applicant 2'!I42+'Associated Applicant 3'!I42+'Associated Applicant 4'!I42+'Associated Applicant 5'!I42+'Associated Applicant 6'!I42+'Associated Applicant 7'!I42+'Associated Applicant 8'!I42+'Associated Applicant 9'!I42+'Associated Applicant 10'!I42</f>
        <v>45000</v>
      </c>
      <c r="I22" s="56">
        <f>'Main Applicant'!J42+'Co-Applicant 1'!J42+'Co-Applicant 2'!J42+'Co-Applicant 3'!J42+'Co-Applicant 4'!J42+'Co-Applicant 5'!J42+'Co-Applicant 6'!J42+'Co-Applicant 7'!J42+'Co-Applicant 8'!J42+'Co-Applicant 9'!J42+'Associated Applicant 1'!J42+'Associated Applicant 2'!J42+'Associated Applicant 3'!J42+'Associated Applicant 4'!J42+'Associated Applicant 5'!J42+'Associated Applicant 6'!J42+'Associated Applicant 7'!J42+'Associated Applicant 8'!J42+'Associated Applicant 9'!J42+'Associated Applicant 10'!J42</f>
        <v>45000</v>
      </c>
      <c r="J22" s="47"/>
    </row>
    <row r="23" spans="1:10" s="4" customFormat="1" ht="20" customHeight="1" x14ac:dyDescent="0.2">
      <c r="A23" s="60"/>
      <c r="B23" s="74"/>
      <c r="C23" s="74"/>
      <c r="D23" s="74"/>
      <c r="E23" s="74"/>
      <c r="F23" s="74"/>
      <c r="G23" s="74"/>
      <c r="H23" s="74"/>
      <c r="I23" s="74"/>
      <c r="J23" s="60"/>
    </row>
    <row r="24" spans="1:10" ht="50" customHeight="1" x14ac:dyDescent="0.2">
      <c r="A24" s="47"/>
      <c r="B24" s="71" t="s">
        <v>20</v>
      </c>
      <c r="C24" s="72"/>
      <c r="D24" s="72"/>
      <c r="E24" s="72"/>
      <c r="F24" s="72"/>
      <c r="G24" s="72"/>
      <c r="H24" s="72"/>
      <c r="I24" s="73"/>
      <c r="J24" s="47"/>
    </row>
    <row r="25" spans="1:10" s="4" customFormat="1" ht="40" customHeight="1" x14ac:dyDescent="0.2">
      <c r="A25" s="60"/>
      <c r="B25" s="81" t="s">
        <v>42</v>
      </c>
      <c r="C25" s="81"/>
      <c r="D25" s="81"/>
      <c r="E25" s="81"/>
      <c r="F25" s="55">
        <f>'Main Applicant'!G53+'Co-Applicant 1'!G53+'Co-Applicant 2'!G53+'Co-Applicant 3'!G53+'Co-Applicant 4'!G53+'Co-Applicant 5'!G53+'Co-Applicant 6'!G53+'Co-Applicant 7'!G53+'Co-Applicant 8'!G53+'Co-Applicant 9'!G53+'Associated Applicant 1'!G53+'Associated Applicant 2'!G53+'Associated Applicant 3'!G53+'Associated Applicant 4'!G53+'Associated Applicant 5'!G53+'Associated Applicant 6'!G53+'Associated Applicant 7'!G53+'Associated Applicant 8'!G53+'Associated Applicant 9'!G53+'Associated Applicant 10'!G53</f>
        <v>25000</v>
      </c>
      <c r="G25" s="55">
        <f>'Main Applicant'!H53+'Co-Applicant 1'!H53+'Co-Applicant 2'!H53+'Co-Applicant 3'!H53+'Co-Applicant 4'!H53+'Co-Applicant 5'!H53+'Co-Applicant 6'!H53+'Co-Applicant 7'!H53+'Co-Applicant 8'!H53+'Co-Applicant 9'!H53+'Associated Applicant 1'!H53+'Associated Applicant 2'!H53+'Associated Applicant 3'!H53+'Associated Applicant 4'!H53+'Associated Applicant 5'!H53+'Associated Applicant 6'!H53+'Associated Applicant 7'!H53+'Associated Applicant 8'!H53+'Associated Applicant 9'!H53+'Associated Applicant 10'!H53</f>
        <v>0</v>
      </c>
      <c r="H25" s="55">
        <f>'Main Applicant'!I53+'Co-Applicant 1'!I53+'Co-Applicant 2'!I53+'Co-Applicant 3'!I53+'Co-Applicant 4'!I53+'Co-Applicant 5'!I53+'Co-Applicant 6'!I53+'Co-Applicant 7'!I53+'Co-Applicant 8'!I53+'Co-Applicant 9'!I53+'Associated Applicant 1'!I53+'Associated Applicant 2'!I53+'Associated Applicant 3'!I53+'Associated Applicant 4'!I53+'Associated Applicant 5'!I53+'Associated Applicant 6'!I53+'Associated Applicant 7'!I53+'Associated Applicant 8'!I53+'Associated Applicant 9'!I53+'Associated Applicant 10'!I53</f>
        <v>0</v>
      </c>
      <c r="I25" s="55">
        <f>'Main Applicant'!J53+'Co-Applicant 1'!J53+'Co-Applicant 2'!J53+'Co-Applicant 3'!J53+'Co-Applicant 4'!J53+'Co-Applicant 5'!J53+'Co-Applicant 6'!J53+'Co-Applicant 7'!J53+'Co-Applicant 8'!J53+'Co-Applicant 9'!J53+'Associated Applicant 1'!J53+'Associated Applicant 2'!J53+'Associated Applicant 3'!J53+'Associated Applicant 4'!J53+'Associated Applicant 5'!J53+'Associated Applicant 6'!J53+'Associated Applicant 7'!J53+'Associated Applicant 8'!J53+'Associated Applicant 9'!J53+'Associated Applicant 10'!J53</f>
        <v>25000</v>
      </c>
      <c r="J25" s="60"/>
    </row>
    <row r="26" spans="1:10" s="4" customFormat="1" ht="40" customHeight="1" x14ac:dyDescent="0.2">
      <c r="A26" s="60"/>
      <c r="B26" s="81" t="s">
        <v>43</v>
      </c>
      <c r="C26" s="81"/>
      <c r="D26" s="81"/>
      <c r="E26" s="81"/>
      <c r="F26" s="55">
        <f>'Main Applicant'!G54+'Co-Applicant 1'!G54+'Co-Applicant 2'!G54+'Co-Applicant 3'!G54+'Co-Applicant 4'!G54+'Co-Applicant 5'!G54+'Co-Applicant 6'!G54+'Co-Applicant 7'!G54+'Co-Applicant 8'!G54+'Co-Applicant 9'!G54+'Associated Applicant 1'!G54+'Associated Applicant 2'!G54+'Associated Applicant 3'!G54+'Associated Applicant 4'!G54+'Associated Applicant 5'!G54+'Associated Applicant 6'!G54+'Associated Applicant 7'!G54+'Associated Applicant 8'!G54+'Associated Applicant 9'!G54+'Associated Applicant 10'!G54</f>
        <v>40000</v>
      </c>
      <c r="G26" s="55">
        <f>'Main Applicant'!H54+'Co-Applicant 1'!H54+'Co-Applicant 2'!H54+'Co-Applicant 3'!H54+'Co-Applicant 4'!H54+'Co-Applicant 5'!H54+'Co-Applicant 6'!H54+'Co-Applicant 7'!H54+'Co-Applicant 8'!H54+'Co-Applicant 9'!H54+'Associated Applicant 1'!H54+'Associated Applicant 2'!H54+'Associated Applicant 3'!H54+'Associated Applicant 4'!H54+'Associated Applicant 5'!H54+'Associated Applicant 6'!H54+'Associated Applicant 7'!H54+'Associated Applicant 8'!H54+'Associated Applicant 9'!H54+'Associated Applicant 10'!H54</f>
        <v>0</v>
      </c>
      <c r="H26" s="55">
        <f>'Main Applicant'!I54+'Co-Applicant 1'!I54+'Co-Applicant 2'!I54+'Co-Applicant 3'!I54+'Co-Applicant 4'!I54+'Co-Applicant 5'!I54+'Co-Applicant 6'!I54+'Co-Applicant 7'!I54+'Co-Applicant 8'!I54+'Co-Applicant 9'!I54+'Associated Applicant 1'!I54+'Associated Applicant 2'!I54+'Associated Applicant 3'!I54+'Associated Applicant 4'!I54+'Associated Applicant 5'!I54+'Associated Applicant 6'!I54+'Associated Applicant 7'!I54+'Associated Applicant 8'!I54+'Associated Applicant 9'!I54+'Associated Applicant 10'!I54</f>
        <v>0</v>
      </c>
      <c r="I26" s="55">
        <f>'Main Applicant'!J54+'Co-Applicant 1'!J54+'Co-Applicant 2'!J54+'Co-Applicant 3'!J54+'Co-Applicant 4'!J54+'Co-Applicant 5'!J54+'Co-Applicant 6'!J54+'Co-Applicant 7'!J54+'Co-Applicant 8'!J54+'Co-Applicant 9'!J54+'Associated Applicant 1'!J54+'Associated Applicant 2'!J54+'Associated Applicant 3'!J54+'Associated Applicant 4'!J54+'Associated Applicant 5'!J54+'Associated Applicant 6'!J54+'Associated Applicant 7'!J54+'Associated Applicant 8'!J54+'Associated Applicant 9'!J54+'Associated Applicant 10'!J54</f>
        <v>40000</v>
      </c>
      <c r="J26" s="60"/>
    </row>
    <row r="27" spans="1:10" ht="31" customHeight="1" x14ac:dyDescent="0.2">
      <c r="A27" s="47"/>
      <c r="B27" s="68" t="s">
        <v>17</v>
      </c>
      <c r="C27" s="69"/>
      <c r="D27" s="69"/>
      <c r="E27" s="70"/>
      <c r="F27" s="56">
        <f>'Main Applicant'!G55+'Co-Applicant 1'!G55+'Co-Applicant 2'!G55+'Co-Applicant 3'!G55+'Co-Applicant 4'!G55+'Co-Applicant 5'!G55+'Co-Applicant 6'!G55+'Co-Applicant 7'!G55+'Co-Applicant 8'!G55+'Co-Applicant 9'!G55+'Associated Applicant 1'!G55+'Associated Applicant 2'!G55+'Associated Applicant 3'!G55+'Associated Applicant 4'!G55+'Associated Applicant 5'!G55+'Associated Applicant 6'!G55+'Associated Applicant 7'!G55+'Associated Applicant 8'!G55+'Associated Applicant 9'!G55+'Associated Applicant 10'!G55</f>
        <v>65000</v>
      </c>
      <c r="G27" s="56">
        <f>'Main Applicant'!H55+'Co-Applicant 1'!H55+'Co-Applicant 2'!H55+'Co-Applicant 3'!H55+'Co-Applicant 4'!H55+'Co-Applicant 5'!H55+'Co-Applicant 6'!H55+'Co-Applicant 7'!H55+'Co-Applicant 8'!H55+'Co-Applicant 9'!H55+'Associated Applicant 1'!H55+'Associated Applicant 2'!H55+'Associated Applicant 3'!H55+'Associated Applicant 4'!H55+'Associated Applicant 5'!H55+'Associated Applicant 6'!H55+'Associated Applicant 7'!H55+'Associated Applicant 8'!H55+'Associated Applicant 9'!H55+'Associated Applicant 10'!H55</f>
        <v>0</v>
      </c>
      <c r="H27" s="56">
        <f>'Main Applicant'!I55+'Co-Applicant 1'!I55+'Co-Applicant 2'!I55+'Co-Applicant 3'!I55+'Co-Applicant 4'!I55+'Co-Applicant 5'!I55+'Co-Applicant 6'!I55+'Co-Applicant 7'!I55+'Co-Applicant 8'!I55+'Co-Applicant 9'!I55+'Associated Applicant 1'!I55+'Associated Applicant 2'!I55+'Associated Applicant 3'!I55+'Associated Applicant 4'!I55+'Associated Applicant 5'!I55+'Associated Applicant 6'!I55+'Associated Applicant 7'!I55+'Associated Applicant 8'!I55+'Associated Applicant 9'!I55+'Associated Applicant 10'!I55</f>
        <v>0</v>
      </c>
      <c r="I27" s="56">
        <f>'Main Applicant'!J55+'Co-Applicant 1'!J55+'Co-Applicant 2'!J55+'Co-Applicant 3'!J55+'Co-Applicant 4'!J55+'Co-Applicant 5'!J55+'Co-Applicant 6'!J55+'Co-Applicant 7'!J55+'Co-Applicant 8'!J55+'Co-Applicant 9'!J55+'Associated Applicant 1'!J55+'Associated Applicant 2'!J55+'Associated Applicant 3'!J55+'Associated Applicant 4'!J55+'Associated Applicant 5'!J55+'Associated Applicant 6'!J55+'Associated Applicant 7'!J55+'Associated Applicant 8'!J55+'Associated Applicant 9'!J55+'Associated Applicant 10'!J55</f>
        <v>65000</v>
      </c>
      <c r="J27" s="47"/>
    </row>
    <row r="28" spans="1:10" s="4" customFormat="1" ht="20" customHeight="1" x14ac:dyDescent="0.2">
      <c r="A28" s="60"/>
      <c r="B28" s="74"/>
      <c r="C28" s="74"/>
      <c r="D28" s="74"/>
      <c r="E28" s="74"/>
      <c r="F28" s="74"/>
      <c r="G28" s="74"/>
      <c r="H28" s="74"/>
      <c r="I28" s="74"/>
      <c r="J28" s="60"/>
    </row>
    <row r="29" spans="1:10" s="4" customFormat="1" ht="42" customHeight="1" x14ac:dyDescent="0.2">
      <c r="A29" s="60"/>
      <c r="B29" s="91" t="s">
        <v>21</v>
      </c>
      <c r="C29" s="92"/>
      <c r="D29" s="92"/>
      <c r="E29" s="93"/>
      <c r="F29" s="58">
        <f>F27+F22+F19+F16</f>
        <v>490000</v>
      </c>
      <c r="G29" s="58">
        <f>G27+G22+G19+G16</f>
        <v>225000</v>
      </c>
      <c r="H29" s="58">
        <f>H27+H22+H19+H16</f>
        <v>340000</v>
      </c>
      <c r="I29" s="58">
        <f>I27+I22+I19+I16</f>
        <v>1055000</v>
      </c>
      <c r="J29" s="60"/>
    </row>
    <row r="30" spans="1:10" s="4" customFormat="1" ht="54" customHeight="1" x14ac:dyDescent="0.2">
      <c r="A30" s="60"/>
      <c r="B30" s="68" t="s">
        <v>28</v>
      </c>
      <c r="C30" s="69"/>
      <c r="D30" s="69"/>
      <c r="E30" s="69"/>
      <c r="F30" s="89">
        <f>SUM(I16,I19,I27,I22)</f>
        <v>1055000</v>
      </c>
      <c r="G30" s="89"/>
      <c r="H30" s="89"/>
      <c r="I30" s="90"/>
      <c r="J30" s="60"/>
    </row>
    <row r="31" spans="1:10" s="4" customFormat="1" ht="20" customHeight="1" x14ac:dyDescent="0.2">
      <c r="A31" s="60"/>
      <c r="B31" s="64"/>
      <c r="C31" s="64"/>
      <c r="D31" s="65"/>
      <c r="E31" s="66"/>
      <c r="F31" s="60"/>
      <c r="G31" s="60"/>
      <c r="H31" s="60"/>
      <c r="I31" s="60"/>
      <c r="J31" s="60"/>
    </row>
    <row r="32" spans="1:10" s="4" customFormat="1" ht="20" customHeight="1" x14ac:dyDescent="0.2">
      <c r="A32" s="60"/>
      <c r="B32" s="67"/>
      <c r="C32" s="67"/>
      <c r="D32" s="67"/>
      <c r="E32" s="67"/>
      <c r="F32" s="60"/>
      <c r="G32" s="60"/>
      <c r="H32" s="60"/>
      <c r="I32" s="60"/>
      <c r="J32" s="60"/>
    </row>
    <row r="33" spans="2:9" s="15" customFormat="1" ht="31" customHeight="1" x14ac:dyDescent="0.2">
      <c r="B33" s="6"/>
      <c r="C33" s="12"/>
      <c r="D33" s="12"/>
      <c r="E33" s="13"/>
      <c r="F33" s="4"/>
      <c r="G33" s="4"/>
      <c r="H33" s="4"/>
      <c r="I33" s="4"/>
    </row>
    <row r="34" spans="2:9" s="14" customFormat="1" ht="31" customHeight="1" x14ac:dyDescent="0.2">
      <c r="B34" s="6"/>
      <c r="C34" s="12"/>
      <c r="D34" s="12"/>
      <c r="E34" s="12"/>
      <c r="F34" s="4"/>
      <c r="G34" s="4"/>
      <c r="H34" s="4"/>
      <c r="I34" s="4"/>
    </row>
    <row r="35" spans="2:9" s="20" customFormat="1" ht="38" customHeight="1" x14ac:dyDescent="0.2">
      <c r="B35" s="85"/>
      <c r="C35" s="85"/>
      <c r="D35" s="85"/>
      <c r="E35" s="85"/>
      <c r="F35" s="7"/>
      <c r="G35" s="1"/>
      <c r="H35" s="1"/>
      <c r="I35" s="1"/>
    </row>
    <row r="36" spans="2:9" s="21" customFormat="1" ht="67" customHeight="1" x14ac:dyDescent="0.2">
      <c r="B36" s="1"/>
      <c r="C36" s="1"/>
      <c r="D36" s="1"/>
      <c r="E36" s="1"/>
      <c r="F36" s="7"/>
      <c r="G36" s="1"/>
      <c r="H36" s="1"/>
      <c r="I36" s="1"/>
    </row>
    <row r="37" spans="2:9" s="21" customFormat="1" ht="67" customHeight="1" x14ac:dyDescent="0.2">
      <c r="B37" s="1"/>
      <c r="C37" s="1"/>
      <c r="D37" s="1"/>
      <c r="E37" s="1"/>
      <c r="F37" s="7"/>
      <c r="G37" s="1"/>
      <c r="H37" s="1"/>
      <c r="I37" s="1"/>
    </row>
    <row r="38" spans="2:9" s="4" customFormat="1" ht="90" customHeight="1" x14ac:dyDescent="0.2">
      <c r="B38" s="1"/>
      <c r="C38" s="1"/>
      <c r="D38" s="1"/>
      <c r="E38" s="1"/>
      <c r="F38" s="7"/>
      <c r="G38" s="1"/>
      <c r="H38" s="1"/>
      <c r="I38" s="1"/>
    </row>
    <row r="39" spans="2:9" s="4" customFormat="1" x14ac:dyDescent="0.2">
      <c r="B39" s="1"/>
      <c r="C39" s="1"/>
      <c r="D39" s="1"/>
      <c r="E39" s="1"/>
      <c r="F39" s="7"/>
      <c r="G39" s="1"/>
      <c r="H39" s="1"/>
      <c r="I39" s="1"/>
    </row>
    <row r="40" spans="2:9" s="4" customFormat="1" ht="16" customHeight="1" x14ac:dyDescent="0.2">
      <c r="B40" s="1"/>
      <c r="C40" s="1"/>
      <c r="D40" s="1"/>
      <c r="E40" s="1"/>
      <c r="F40" s="7"/>
      <c r="G40" s="1"/>
      <c r="H40" s="1"/>
      <c r="I40" s="1"/>
    </row>
    <row r="41" spans="2:9" s="4" customFormat="1" ht="16" customHeight="1" x14ac:dyDescent="0.2">
      <c r="B41" s="1"/>
      <c r="C41" s="1"/>
      <c r="D41" s="1"/>
      <c r="E41" s="1"/>
      <c r="F41" s="7"/>
      <c r="G41" s="1"/>
      <c r="H41" s="1"/>
      <c r="I41" s="1"/>
    </row>
    <row r="42" spans="2:9" ht="38" customHeight="1" x14ac:dyDescent="0.2"/>
    <row r="44" spans="2:9" x14ac:dyDescent="0.2">
      <c r="B44" s="8"/>
      <c r="C44" s="8"/>
      <c r="D44" s="8"/>
      <c r="E44" s="8"/>
    </row>
  </sheetData>
  <sheetProtection password="ED3D" sheet="1" scenarios="1" formatColumns="0"/>
  <mergeCells count="24">
    <mergeCell ref="B35:E35"/>
    <mergeCell ref="B27:E27"/>
    <mergeCell ref="B10:E10"/>
    <mergeCell ref="B12:I12"/>
    <mergeCell ref="B24:I24"/>
    <mergeCell ref="B20:I20"/>
    <mergeCell ref="B23:I23"/>
    <mergeCell ref="B28:I28"/>
    <mergeCell ref="B14:E14"/>
    <mergeCell ref="B16:E16"/>
    <mergeCell ref="B30:E30"/>
    <mergeCell ref="F30:I30"/>
    <mergeCell ref="B29:E29"/>
    <mergeCell ref="B26:E26"/>
    <mergeCell ref="B22:E22"/>
    <mergeCell ref="B25:E25"/>
    <mergeCell ref="B19:E19"/>
    <mergeCell ref="B18:I18"/>
    <mergeCell ref="B21:I21"/>
    <mergeCell ref="B17:I17"/>
    <mergeCell ref="F10:I10"/>
    <mergeCell ref="B11:E11"/>
    <mergeCell ref="B13:E13"/>
    <mergeCell ref="B15:E15"/>
  </mergeCells>
  <pageMargins left="0.7" right="0.7" top="0.75" bottom="0.75" header="0.3" footer="0.3"/>
  <pageSetup paperSize="9" scale="56" fitToHeight="0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81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>
        <v>65000</v>
      </c>
      <c r="J13" s="23">
        <f t="shared" ref="J13:J17" si="0">SUM(G13:I13)</f>
        <v>65000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>
        <v>65000</v>
      </c>
      <c r="J15" s="23">
        <f t="shared" si="0"/>
        <v>65000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>
        <v>5000</v>
      </c>
      <c r="J18" s="23">
        <f>SUM(H18:I18)</f>
        <v>5000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65000</v>
      </c>
      <c r="J23" s="25">
        <f t="shared" si="1"/>
        <v>65000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5000</v>
      </c>
      <c r="J24" s="25">
        <f t="shared" si="1"/>
        <v>5000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65000</v>
      </c>
      <c r="J25" s="25">
        <f t="shared" si="1"/>
        <v>65000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135000</v>
      </c>
      <c r="J26" s="26">
        <f t="shared" si="1"/>
        <v>135000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135000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135000</v>
      </c>
      <c r="J58" s="27">
        <f>J26+J34+J42+J55</f>
        <v>135000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80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>
        <v>10000</v>
      </c>
      <c r="H30" s="18"/>
      <c r="I30" s="18"/>
      <c r="J30" s="23">
        <f>SUM(G30:I30)</f>
        <v>10000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10000</v>
      </c>
      <c r="H34" s="26">
        <f>SUM(H30:H33)</f>
        <v>0</v>
      </c>
      <c r="I34" s="26">
        <f>SUM(I30:I33)</f>
        <v>0</v>
      </c>
      <c r="J34" s="26">
        <f>SUM(G34:I34)</f>
        <v>10000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>
        <v>15000</v>
      </c>
      <c r="J39" s="23">
        <f>SUM(G39:I39)</f>
        <v>15000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15000</v>
      </c>
      <c r="J42" s="26">
        <f>SUM(G42:I42)</f>
        <v>15000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>
        <v>5000</v>
      </c>
      <c r="H48" s="18"/>
      <c r="I48" s="18"/>
      <c r="J48" s="23">
        <f t="shared" ref="J48:J55" si="2">SUM(G48:I48)</f>
        <v>5000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>
        <v>10000</v>
      </c>
      <c r="H49" s="18"/>
      <c r="I49" s="18">
        <v>0</v>
      </c>
      <c r="J49" s="23">
        <f t="shared" si="2"/>
        <v>10000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>
        <v>0</v>
      </c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>
        <v>0</v>
      </c>
      <c r="H51" s="18">
        <v>0</v>
      </c>
      <c r="I51" s="18">
        <v>0</v>
      </c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5000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5000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10000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10000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15000</v>
      </c>
      <c r="H55" s="26">
        <f>SUM(H53:H54)</f>
        <v>0</v>
      </c>
      <c r="I55" s="26">
        <f>SUM(I53:I54)</f>
        <v>0</v>
      </c>
      <c r="J55" s="26">
        <f t="shared" si="2"/>
        <v>15000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25000</v>
      </c>
      <c r="H57" s="28">
        <f>SUM(H26,H34,H42,H55)</f>
        <v>0</v>
      </c>
      <c r="I57" s="28">
        <f>SUM(I26,I34,I42,I55)</f>
        <v>15000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25000</v>
      </c>
      <c r="H58" s="27">
        <f>(H26+H34+H42+H55)</f>
        <v>0</v>
      </c>
      <c r="I58" s="27">
        <f>(I26+I34+I42+I55)</f>
        <v>15000</v>
      </c>
      <c r="J58" s="27">
        <f>J26+J34+J42+J55</f>
        <v>40000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78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>
        <v>10000</v>
      </c>
      <c r="H30" s="18"/>
      <c r="I30" s="18"/>
      <c r="J30" s="23">
        <f>SUM(G30:I30)</f>
        <v>10000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10000</v>
      </c>
      <c r="H34" s="26">
        <f>SUM(H30:H33)</f>
        <v>0</v>
      </c>
      <c r="I34" s="26">
        <f>SUM(I30:I33)</f>
        <v>0</v>
      </c>
      <c r="J34" s="26">
        <f>SUM(G34:I34)</f>
        <v>10000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>
        <v>5000</v>
      </c>
      <c r="H48" s="18"/>
      <c r="I48" s="18"/>
      <c r="J48" s="23">
        <f t="shared" ref="J48:J55" si="2">SUM(G48:I48)</f>
        <v>5000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>
        <v>10000</v>
      </c>
      <c r="H49" s="18"/>
      <c r="I49" s="18">
        <v>0</v>
      </c>
      <c r="J49" s="23">
        <f t="shared" si="2"/>
        <v>10000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>
        <v>0</v>
      </c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>
        <v>0</v>
      </c>
      <c r="H51" s="18">
        <v>0</v>
      </c>
      <c r="I51" s="18">
        <v>0</v>
      </c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5000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5000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10000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10000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15000</v>
      </c>
      <c r="H55" s="26">
        <f>SUM(H53:H54)</f>
        <v>0</v>
      </c>
      <c r="I55" s="26">
        <f>SUM(I53:I54)</f>
        <v>0</v>
      </c>
      <c r="J55" s="26">
        <f t="shared" si="2"/>
        <v>15000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25000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25000</v>
      </c>
      <c r="H58" s="27">
        <f>(H26+H34+H42+H55)</f>
        <v>0</v>
      </c>
      <c r="I58" s="27">
        <f>(I26+I34+I42+I55)</f>
        <v>0</v>
      </c>
      <c r="J58" s="27">
        <f>J26+J34+J42+J55</f>
        <v>25000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79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>
        <v>10000</v>
      </c>
      <c r="I18" s="18"/>
      <c r="J18" s="23">
        <f>SUM(H18:I18)</f>
        <v>10000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10000</v>
      </c>
      <c r="I24" s="24">
        <f>SUMIF(F13:F22,"=Management",I13:I22)</f>
        <v>0</v>
      </c>
      <c r="J24" s="25">
        <f t="shared" si="1"/>
        <v>10000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10000</v>
      </c>
      <c r="I26" s="26">
        <f>SUM(I23:I25)</f>
        <v>0</v>
      </c>
      <c r="J26" s="26">
        <f t="shared" si="1"/>
        <v>10000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10000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10000</v>
      </c>
      <c r="I58" s="27">
        <f>(I26+I34+I42+I55)</f>
        <v>0</v>
      </c>
      <c r="J58" s="27">
        <f>J26+J34+J42+J55</f>
        <v>10000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87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>
        <v>2000</v>
      </c>
      <c r="I19" s="18"/>
      <c r="J19" s="23">
        <f>SUM(H19:I19)</f>
        <v>2000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88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89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94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93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92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82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>
        <v>65000</v>
      </c>
      <c r="H13" s="18"/>
      <c r="I13" s="18"/>
      <c r="J13" s="23">
        <f t="shared" ref="J13:J17" si="0">SUM(G13:I13)</f>
        <v>65000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>
        <v>65000</v>
      </c>
      <c r="I15" s="18"/>
      <c r="J15" s="23">
        <f t="shared" si="0"/>
        <v>65000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>
        <v>10000</v>
      </c>
      <c r="H18" s="18">
        <v>10000</v>
      </c>
      <c r="I18" s="18">
        <v>10000</v>
      </c>
      <c r="J18" s="23">
        <f>SUM(H18:I18)</f>
        <v>20000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>
        <v>5000</v>
      </c>
      <c r="I20" s="18"/>
      <c r="J20" s="23">
        <f>SUM(H20:I20)</f>
        <v>5000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65000</v>
      </c>
      <c r="I23" s="24">
        <f>SUMIF(F13:F22,"=Data management &amp; IT",I13:I22)</f>
        <v>0</v>
      </c>
      <c r="J23" s="25">
        <f t="shared" si="1"/>
        <v>65000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10000</v>
      </c>
      <c r="H24" s="24">
        <f>SUMIF(F13:F22,"=Management",H13:H22)</f>
        <v>10000</v>
      </c>
      <c r="I24" s="24">
        <f>SUMIF(F13:F22,"=Management",I13:I22)</f>
        <v>10000</v>
      </c>
      <c r="J24" s="25">
        <f t="shared" si="1"/>
        <v>30000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65000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65000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75000</v>
      </c>
      <c r="H26" s="26">
        <f>SUM(H23:H25)</f>
        <v>75000</v>
      </c>
      <c r="I26" s="26">
        <f>SUM(I23:I25)</f>
        <v>10000</v>
      </c>
      <c r="J26" s="26">
        <f t="shared" si="1"/>
        <v>160000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>
        <v>10000</v>
      </c>
      <c r="H30" s="18"/>
      <c r="I30" s="18"/>
      <c r="J30" s="23">
        <f>SUM(G30:I30)</f>
        <v>10000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10000</v>
      </c>
      <c r="H34" s="26">
        <f>SUM(H30:H33)</f>
        <v>0</v>
      </c>
      <c r="I34" s="26">
        <f>SUM(I30:I33)</f>
        <v>0</v>
      </c>
      <c r="J34" s="26">
        <f>SUM(G34:I34)</f>
        <v>10000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>
        <v>15000</v>
      </c>
      <c r="J39" s="23">
        <f>SUM(G39:I39)</f>
        <v>15000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15000</v>
      </c>
      <c r="J42" s="26">
        <f>SUM(G42:I42)</f>
        <v>15000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>
        <v>5000</v>
      </c>
      <c r="H48" s="18"/>
      <c r="I48" s="18"/>
      <c r="J48" s="23">
        <f t="shared" ref="J48:J55" si="2">SUM(G48:I48)</f>
        <v>5000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>
        <v>10000</v>
      </c>
      <c r="H49" s="18"/>
      <c r="I49" s="18">
        <v>0</v>
      </c>
      <c r="J49" s="23">
        <f t="shared" si="2"/>
        <v>10000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>
        <v>0</v>
      </c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>
        <v>0</v>
      </c>
      <c r="H51" s="18">
        <v>0</v>
      </c>
      <c r="I51" s="18">
        <v>0</v>
      </c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5000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5000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10000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10000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15000</v>
      </c>
      <c r="H55" s="26">
        <f>SUM(H53:H54)</f>
        <v>0</v>
      </c>
      <c r="I55" s="26">
        <f>SUM(I53:I54)</f>
        <v>0</v>
      </c>
      <c r="J55" s="26">
        <f t="shared" si="2"/>
        <v>15000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100000</v>
      </c>
      <c r="H57" s="28">
        <f>SUM(H26,H34,H42,H55)</f>
        <v>75000</v>
      </c>
      <c r="I57" s="28">
        <f>SUM(I26,I34,I42,I55)</f>
        <v>25000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100000</v>
      </c>
      <c r="H58" s="27">
        <f>(H26+H34+H42+H55)</f>
        <v>75000</v>
      </c>
      <c r="I58" s="27">
        <f>(I26+I34+I42+I55)</f>
        <v>25000</v>
      </c>
      <c r="J58" s="27">
        <f>J26+J34+J42+J55</f>
        <v>200000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91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90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59"/>
      <c r="D59" s="59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72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>
        <v>65000</v>
      </c>
      <c r="H13" s="18"/>
      <c r="I13" s="18"/>
      <c r="J13" s="23">
        <f t="shared" ref="J13:J17" si="0">SUM(G13:I13)</f>
        <v>65000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>
        <v>60000</v>
      </c>
      <c r="H14" s="18"/>
      <c r="I14" s="18"/>
      <c r="J14" s="23">
        <f t="shared" si="0"/>
        <v>60000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>
        <v>65000</v>
      </c>
      <c r="I15" s="18"/>
      <c r="J15" s="23">
        <f t="shared" si="0"/>
        <v>65000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60000</v>
      </c>
      <c r="H23" s="24">
        <f>SUMIF(F13:F22,"=Data management &amp; IT",H13:H22)</f>
        <v>65000</v>
      </c>
      <c r="I23" s="24">
        <f>SUMIF(F13:F22,"=Data management &amp; IT",I13:I22)</f>
        <v>0</v>
      </c>
      <c r="J23" s="25">
        <f t="shared" si="1"/>
        <v>125000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65000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65000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125000</v>
      </c>
      <c r="H26" s="26">
        <f>SUM(H23:H25)</f>
        <v>65000</v>
      </c>
      <c r="I26" s="26">
        <f>SUM(I23:I25)</f>
        <v>0</v>
      </c>
      <c r="J26" s="26">
        <f t="shared" si="1"/>
        <v>190000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>
        <v>10000</v>
      </c>
      <c r="I30" s="18"/>
      <c r="J30" s="23">
        <f>SUM(G30:I30)</f>
        <v>10000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10000</v>
      </c>
      <c r="I34" s="26">
        <f>SUM(I30:I33)</f>
        <v>0</v>
      </c>
      <c r="J34" s="26">
        <f>SUM(G34:I34)</f>
        <v>10000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>
        <v>15000</v>
      </c>
      <c r="J39" s="23">
        <f>SUM(G39:I39)</f>
        <v>15000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15000</v>
      </c>
      <c r="J42" s="26">
        <f>SUM(G42:I42)</f>
        <v>15000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>
        <v>5000</v>
      </c>
      <c r="H48" s="18"/>
      <c r="I48" s="18"/>
      <c r="J48" s="23">
        <f t="shared" ref="J48:J55" si="2">SUM(G48:I48)</f>
        <v>5000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>
        <v>0</v>
      </c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>
        <v>0</v>
      </c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>
        <v>0</v>
      </c>
      <c r="H51" s="18">
        <v>0</v>
      </c>
      <c r="I51" s="18">
        <v>0</v>
      </c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5000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5000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5000</v>
      </c>
      <c r="H55" s="26">
        <f>SUM(H53:H54)</f>
        <v>0</v>
      </c>
      <c r="I55" s="26">
        <f>SUM(I53:I54)</f>
        <v>0</v>
      </c>
      <c r="J55" s="26">
        <f t="shared" si="2"/>
        <v>5000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130000</v>
      </c>
      <c r="H57" s="28">
        <f>SUM(H26,H34,H42,H55)</f>
        <v>75000</v>
      </c>
      <c r="I57" s="28">
        <f>SUM(I26,I34,I42,I55)</f>
        <v>15000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130000</v>
      </c>
      <c r="H58" s="27">
        <f>(H26+H34+H42+H55)</f>
        <v>75000</v>
      </c>
      <c r="I58" s="27">
        <f>(I26+I34+I42+I55)</f>
        <v>15000</v>
      </c>
      <c r="J58" s="27">
        <f>J26+J34+J42+J55</f>
        <v>220000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71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>
        <v>65000</v>
      </c>
      <c r="H13" s="18"/>
      <c r="I13" s="18"/>
      <c r="J13" s="23">
        <f t="shared" ref="J13:J17" si="0">SUM(G13:I13)</f>
        <v>65000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65000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65000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65000</v>
      </c>
      <c r="H26" s="26">
        <f>SUM(H23:H25)</f>
        <v>0</v>
      </c>
      <c r="I26" s="26">
        <f>SUM(I23:I25)</f>
        <v>0</v>
      </c>
      <c r="J26" s="26">
        <f t="shared" si="1"/>
        <v>65000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>
        <v>10000</v>
      </c>
      <c r="J30" s="23">
        <f>SUM(G30:I30)</f>
        <v>10000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10000</v>
      </c>
      <c r="J34" s="26">
        <f>SUM(G34:I34)</f>
        <v>10000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65000</v>
      </c>
      <c r="H57" s="28">
        <f>SUM(H26,H34,H42,H55)</f>
        <v>0</v>
      </c>
      <c r="I57" s="28">
        <f>SUM(I26,I34,I42,I55)</f>
        <v>10000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65000</v>
      </c>
      <c r="H58" s="27">
        <f>(H26+H34+H42+H55)</f>
        <v>0</v>
      </c>
      <c r="I58" s="27">
        <f>(I26+I34+I42+I55)</f>
        <v>10000</v>
      </c>
      <c r="J58" s="27">
        <f>J26+J34+J42+J55</f>
        <v>75000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73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>
        <v>65000</v>
      </c>
      <c r="H13" s="18"/>
      <c r="I13" s="18"/>
      <c r="J13" s="23">
        <f t="shared" ref="J13:J17" si="0">SUM(G13:I13)</f>
        <v>65000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>
        <v>65000</v>
      </c>
      <c r="J15" s="23">
        <f t="shared" si="0"/>
        <v>65000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>
        <v>10000</v>
      </c>
      <c r="J18" s="23">
        <f>SUM(H18:I18)</f>
        <v>10000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65000</v>
      </c>
      <c r="J23" s="25">
        <f t="shared" si="1"/>
        <v>65000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10000</v>
      </c>
      <c r="J24" s="25">
        <f t="shared" si="1"/>
        <v>10000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65000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65000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65000</v>
      </c>
      <c r="H26" s="26">
        <f>SUM(H23:H25)</f>
        <v>0</v>
      </c>
      <c r="I26" s="26">
        <f>SUM(I23:I25)</f>
        <v>75000</v>
      </c>
      <c r="J26" s="26">
        <f t="shared" si="1"/>
        <v>140000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>
        <v>5000</v>
      </c>
      <c r="H48" s="18"/>
      <c r="I48" s="18"/>
      <c r="J48" s="23">
        <f t="shared" ref="J48:J55" si="2">SUM(G48:I48)</f>
        <v>5000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>
        <v>10000</v>
      </c>
      <c r="H49" s="18"/>
      <c r="I49" s="18"/>
      <c r="J49" s="23">
        <f t="shared" si="2"/>
        <v>10000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5000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5000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10000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10000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15000</v>
      </c>
      <c r="H55" s="26">
        <f>SUM(H53:H54)</f>
        <v>0</v>
      </c>
      <c r="I55" s="26">
        <f>SUM(I53:I54)</f>
        <v>0</v>
      </c>
      <c r="J55" s="26">
        <f t="shared" si="2"/>
        <v>15000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80000</v>
      </c>
      <c r="H57" s="28">
        <f>SUM(H26,H34,H42,H55)</f>
        <v>0</v>
      </c>
      <c r="I57" s="28">
        <f>SUM(I26,I34,I42,I55)</f>
        <v>75000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80000</v>
      </c>
      <c r="H58" s="27">
        <f>(H26+H34+H42+H55)</f>
        <v>0</v>
      </c>
      <c r="I58" s="27">
        <f>(I26+I34+I42+I55)</f>
        <v>75000</v>
      </c>
      <c r="J58" s="27">
        <f>J26+J34+J42+J55</f>
        <v>155000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74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75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>
        <v>65000</v>
      </c>
      <c r="H13" s="18">
        <v>65000</v>
      </c>
      <c r="I13" s="18">
        <v>65000</v>
      </c>
      <c r="J13" s="23">
        <f t="shared" ref="J13:J17" si="0">SUM(G13:I13)</f>
        <v>195000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65000</v>
      </c>
      <c r="H25" s="24">
        <f>SUMIF(F13:F22,"=Research",H13:H22)</f>
        <v>65000</v>
      </c>
      <c r="I25" s="24">
        <f>SUMIF(F13:F22,"=Research",I13:I22)</f>
        <v>65000</v>
      </c>
      <c r="J25" s="25">
        <f t="shared" si="1"/>
        <v>195000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65000</v>
      </c>
      <c r="H26" s="26">
        <f>SUM(H23:H25)</f>
        <v>65000</v>
      </c>
      <c r="I26" s="26">
        <f>SUM(I23:I25)</f>
        <v>65000</v>
      </c>
      <c r="J26" s="26">
        <f t="shared" si="1"/>
        <v>195000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65000</v>
      </c>
      <c r="H57" s="28">
        <f>SUM(H26,H34,H42,H55)</f>
        <v>65000</v>
      </c>
      <c r="I57" s="28">
        <f>SUM(I26,I34,I42,I55)</f>
        <v>65000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65000</v>
      </c>
      <c r="H58" s="27">
        <f>(H26+H34+H42+H55)</f>
        <v>65000</v>
      </c>
      <c r="I58" s="27">
        <f>(I26+I34+I42+I55)</f>
        <v>65000</v>
      </c>
      <c r="J58" s="27">
        <f>J26+J34+J42+J55</f>
        <v>195000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76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13:F22">
      <formula1>", Data Management &amp; IT, Management, Research"</formula1>
    </dataValidation>
    <dataValidation type="list" allowBlank="1" showInputMessage="1" showErrorMessage="1" sqref="F48:F52">
      <formula1>"Training costs, Research costs"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="75" zoomScaleNormal="75" zoomScalePageLayoutView="75" workbookViewId="0">
      <selection activeCell="B2" sqref="B2"/>
    </sheetView>
  </sheetViews>
  <sheetFormatPr baseColWidth="10" defaultRowHeight="16" x14ac:dyDescent="0.2"/>
  <cols>
    <col min="2" max="2" width="33.33203125" style="1" customWidth="1"/>
    <col min="3" max="3" width="13.1640625" style="1" customWidth="1"/>
    <col min="4" max="4" width="18.5" style="1" customWidth="1"/>
    <col min="5" max="5" width="14.33203125" style="1" customWidth="1"/>
    <col min="6" max="6" width="17.6640625" style="1" customWidth="1"/>
    <col min="7" max="7" width="14.1640625" style="1" customWidth="1"/>
    <col min="8" max="8" width="12.1640625" style="1" customWidth="1"/>
    <col min="9" max="9" width="12.33203125" style="1" customWidth="1"/>
    <col min="10" max="10" width="16" style="2" customWidth="1"/>
  </cols>
  <sheetData>
    <row r="1" spans="1:11" x14ac:dyDescent="0.2">
      <c r="A1" s="49"/>
      <c r="B1" s="47"/>
      <c r="C1" s="47"/>
      <c r="D1" s="47"/>
      <c r="E1" s="47"/>
      <c r="F1" s="47"/>
      <c r="G1" s="47"/>
      <c r="H1" s="47"/>
      <c r="I1" s="47"/>
      <c r="J1" s="48"/>
      <c r="K1" s="49"/>
    </row>
    <row r="2" spans="1:11" ht="20" customHeight="1" x14ac:dyDescent="0.2">
      <c r="A2" s="49"/>
      <c r="B2" s="39" t="s">
        <v>68</v>
      </c>
      <c r="C2" s="39"/>
      <c r="D2" s="39"/>
      <c r="E2" s="44" t="s">
        <v>77</v>
      </c>
      <c r="F2" s="40"/>
      <c r="G2" s="40"/>
      <c r="H2" s="40"/>
      <c r="I2" s="40"/>
      <c r="J2" s="41"/>
      <c r="K2" s="49"/>
    </row>
    <row r="3" spans="1:11" ht="20" customHeight="1" x14ac:dyDescent="0.2">
      <c r="A3" s="49"/>
      <c r="B3" s="39"/>
      <c r="C3" s="39"/>
      <c r="D3" s="39"/>
      <c r="E3" s="42" t="s">
        <v>69</v>
      </c>
      <c r="F3" s="97"/>
      <c r="G3" s="97"/>
      <c r="H3" s="97"/>
      <c r="I3" s="97"/>
      <c r="J3" s="98"/>
      <c r="K3" s="49"/>
    </row>
    <row r="4" spans="1:11" ht="18" x14ac:dyDescent="0.2">
      <c r="A4" s="49"/>
      <c r="B4" s="47"/>
      <c r="C4" s="47"/>
      <c r="D4" s="47"/>
      <c r="E4" s="43" t="s">
        <v>70</v>
      </c>
      <c r="F4" s="99"/>
      <c r="G4" s="99"/>
      <c r="H4" s="99"/>
      <c r="I4" s="99"/>
      <c r="J4" s="100"/>
      <c r="K4" s="49"/>
    </row>
    <row r="5" spans="1:11" ht="16" customHeight="1" x14ac:dyDescent="0.2">
      <c r="A5" s="49"/>
      <c r="B5" s="47"/>
      <c r="C5" s="47"/>
      <c r="D5" s="47"/>
      <c r="E5" s="47"/>
      <c r="F5" s="47"/>
      <c r="G5" s="47"/>
      <c r="H5" s="47"/>
      <c r="I5" s="47"/>
      <c r="J5" s="48"/>
      <c r="K5" s="49"/>
    </row>
    <row r="6" spans="1:11" ht="25" customHeight="1" x14ac:dyDescent="0.2">
      <c r="A6" s="49"/>
      <c r="B6" s="101" t="s">
        <v>29</v>
      </c>
      <c r="C6" s="102"/>
      <c r="D6" s="102"/>
      <c r="E6" s="102"/>
      <c r="F6" s="102"/>
      <c r="G6" s="102"/>
      <c r="H6" s="102"/>
      <c r="I6" s="102"/>
      <c r="J6" s="103"/>
      <c r="K6" s="49"/>
    </row>
    <row r="7" spans="1:11" ht="29" customHeight="1" x14ac:dyDescent="0.2">
      <c r="A7" s="49"/>
      <c r="B7" s="104" t="s">
        <v>30</v>
      </c>
      <c r="C7" s="105"/>
      <c r="D7" s="105"/>
      <c r="E7" s="105"/>
      <c r="F7" s="105"/>
      <c r="G7" s="105"/>
      <c r="H7" s="105"/>
      <c r="I7" s="105"/>
      <c r="J7" s="106"/>
      <c r="K7" s="49"/>
    </row>
    <row r="8" spans="1:11" ht="80" customHeight="1" x14ac:dyDescent="0.2">
      <c r="A8" s="49"/>
      <c r="B8" s="71" t="s">
        <v>47</v>
      </c>
      <c r="C8" s="72"/>
      <c r="D8" s="72"/>
      <c r="E8" s="72"/>
      <c r="F8" s="72"/>
      <c r="G8" s="72"/>
      <c r="H8" s="72"/>
      <c r="I8" s="72"/>
      <c r="J8" s="73"/>
      <c r="K8" s="49"/>
    </row>
    <row r="9" spans="1:11" s="3" customFormat="1" ht="35" customHeight="1" x14ac:dyDescent="0.2">
      <c r="A9" s="50"/>
      <c r="B9" s="94" t="s">
        <v>35</v>
      </c>
      <c r="C9" s="95"/>
      <c r="D9" s="95"/>
      <c r="E9" s="95"/>
      <c r="F9" s="95"/>
      <c r="G9" s="95"/>
      <c r="H9" s="95"/>
      <c r="I9" s="95"/>
      <c r="J9" s="96"/>
      <c r="K9" s="51"/>
    </row>
    <row r="10" spans="1:11" s="3" customFormat="1" ht="20" customHeight="1" x14ac:dyDescent="0.2">
      <c r="A10" s="50"/>
      <c r="B10" s="94" t="s">
        <v>36</v>
      </c>
      <c r="C10" s="95"/>
      <c r="D10" s="95"/>
      <c r="E10" s="95"/>
      <c r="F10" s="95"/>
      <c r="G10" s="95"/>
      <c r="H10" s="95"/>
      <c r="I10" s="95"/>
      <c r="J10" s="96"/>
      <c r="K10" s="51"/>
    </row>
    <row r="11" spans="1:11" s="3" customFormat="1" ht="35" customHeight="1" x14ac:dyDescent="0.2">
      <c r="A11" s="50"/>
      <c r="B11" s="94" t="s">
        <v>39</v>
      </c>
      <c r="C11" s="95"/>
      <c r="D11" s="95"/>
      <c r="E11" s="95"/>
      <c r="F11" s="95"/>
      <c r="G11" s="95"/>
      <c r="H11" s="95"/>
      <c r="I11" s="95"/>
      <c r="J11" s="96"/>
      <c r="K11" s="51"/>
    </row>
    <row r="12" spans="1:11" ht="80" x14ac:dyDescent="0.2">
      <c r="A12" s="49"/>
      <c r="B12" s="108" t="s">
        <v>55</v>
      </c>
      <c r="C12" s="109"/>
      <c r="D12" s="45" t="s">
        <v>3</v>
      </c>
      <c r="E12" s="46" t="s">
        <v>33</v>
      </c>
      <c r="F12" s="30" t="s">
        <v>49</v>
      </c>
      <c r="G12" s="35" t="s">
        <v>6</v>
      </c>
      <c r="H12" s="35" t="s">
        <v>7</v>
      </c>
      <c r="I12" s="35" t="s">
        <v>8</v>
      </c>
      <c r="J12" s="35" t="s">
        <v>10</v>
      </c>
      <c r="K12" s="49"/>
    </row>
    <row r="13" spans="1:11" ht="32" x14ac:dyDescent="0.2">
      <c r="A13" s="49"/>
      <c r="B13" s="107" t="s">
        <v>5</v>
      </c>
      <c r="C13" s="107"/>
      <c r="D13" s="16">
        <v>50</v>
      </c>
      <c r="E13" s="17" t="s">
        <v>37</v>
      </c>
      <c r="F13" s="31" t="s">
        <v>65</v>
      </c>
      <c r="G13" s="18"/>
      <c r="H13" s="18"/>
      <c r="I13" s="18"/>
      <c r="J13" s="23">
        <f t="shared" ref="J13:J17" si="0">SUM(G13:I13)</f>
        <v>0</v>
      </c>
      <c r="K13" s="49"/>
    </row>
    <row r="14" spans="1:11" ht="32" x14ac:dyDescent="0.2">
      <c r="A14" s="49"/>
      <c r="B14" s="107" t="s">
        <v>46</v>
      </c>
      <c r="C14" s="107"/>
      <c r="D14" s="16">
        <v>100</v>
      </c>
      <c r="E14" s="17" t="s">
        <v>37</v>
      </c>
      <c r="F14" s="31" t="s">
        <v>56</v>
      </c>
      <c r="G14" s="18"/>
      <c r="H14" s="18"/>
      <c r="I14" s="18"/>
      <c r="J14" s="23">
        <f t="shared" si="0"/>
        <v>0</v>
      </c>
      <c r="K14" s="49"/>
    </row>
    <row r="15" spans="1:11" ht="32" x14ac:dyDescent="0.2">
      <c r="A15" s="49"/>
      <c r="B15" s="107" t="s">
        <v>45</v>
      </c>
      <c r="C15" s="107"/>
      <c r="D15" s="16">
        <v>50</v>
      </c>
      <c r="E15" s="17" t="s">
        <v>38</v>
      </c>
      <c r="F15" s="31" t="s">
        <v>56</v>
      </c>
      <c r="G15" s="18"/>
      <c r="H15" s="18"/>
      <c r="I15" s="18"/>
      <c r="J15" s="23">
        <f t="shared" si="0"/>
        <v>0</v>
      </c>
      <c r="K15" s="49"/>
    </row>
    <row r="16" spans="1:11" ht="16" customHeight="1" x14ac:dyDescent="0.2">
      <c r="A16" s="49"/>
      <c r="B16" s="107" t="s">
        <v>63</v>
      </c>
      <c r="C16" s="107"/>
      <c r="D16" s="16" t="s">
        <v>14</v>
      </c>
      <c r="E16" s="17"/>
      <c r="F16" s="31"/>
      <c r="G16" s="18"/>
      <c r="H16" s="18"/>
      <c r="I16" s="18"/>
      <c r="J16" s="23">
        <f t="shared" si="0"/>
        <v>0</v>
      </c>
      <c r="K16" s="49"/>
    </row>
    <row r="17" spans="1:11" x14ac:dyDescent="0.2">
      <c r="A17" s="49"/>
      <c r="B17" s="107" t="s">
        <v>9</v>
      </c>
      <c r="C17" s="107"/>
      <c r="D17" s="16" t="s">
        <v>14</v>
      </c>
      <c r="E17" s="17"/>
      <c r="F17" s="31"/>
      <c r="G17" s="18"/>
      <c r="H17" s="18"/>
      <c r="I17" s="18"/>
      <c r="J17" s="23">
        <f t="shared" si="0"/>
        <v>0</v>
      </c>
      <c r="K17" s="49"/>
    </row>
    <row r="18" spans="1:11" ht="16" customHeight="1" x14ac:dyDescent="0.2">
      <c r="A18" s="49"/>
      <c r="B18" s="107" t="s">
        <v>50</v>
      </c>
      <c r="C18" s="107"/>
      <c r="D18" s="16">
        <v>20</v>
      </c>
      <c r="E18" s="17" t="s">
        <v>37</v>
      </c>
      <c r="F18" s="31" t="s">
        <v>64</v>
      </c>
      <c r="G18" s="18"/>
      <c r="H18" s="18"/>
      <c r="I18" s="18"/>
      <c r="J18" s="23">
        <f>SUM(H18:I18)</f>
        <v>0</v>
      </c>
      <c r="K18" s="49"/>
    </row>
    <row r="19" spans="1:11" ht="32" x14ac:dyDescent="0.2">
      <c r="A19" s="49"/>
      <c r="B19" s="107" t="s">
        <v>51</v>
      </c>
      <c r="C19" s="107"/>
      <c r="D19" s="16">
        <v>10</v>
      </c>
      <c r="E19" s="17" t="s">
        <v>37</v>
      </c>
      <c r="F19" s="31"/>
      <c r="G19" s="18"/>
      <c r="H19" s="18"/>
      <c r="I19" s="18"/>
      <c r="J19" s="23">
        <f>SUM(H19:I19)</f>
        <v>0</v>
      </c>
      <c r="K19" s="49"/>
    </row>
    <row r="20" spans="1:11" ht="16" customHeight="1" x14ac:dyDescent="0.2">
      <c r="A20" s="49"/>
      <c r="B20" s="107" t="s">
        <v>52</v>
      </c>
      <c r="C20" s="107"/>
      <c r="D20" s="16">
        <v>10</v>
      </c>
      <c r="E20" s="17" t="s">
        <v>48</v>
      </c>
      <c r="F20" s="31"/>
      <c r="G20" s="18"/>
      <c r="H20" s="18"/>
      <c r="I20" s="18"/>
      <c r="J20" s="23">
        <f>SUM(H20:I20)</f>
        <v>0</v>
      </c>
      <c r="K20" s="49"/>
    </row>
    <row r="21" spans="1:11" ht="16" customHeight="1" x14ac:dyDescent="0.2">
      <c r="A21" s="49"/>
      <c r="B21" s="107" t="s">
        <v>53</v>
      </c>
      <c r="C21" s="107"/>
      <c r="D21" s="16">
        <v>50</v>
      </c>
      <c r="E21" s="17" t="s">
        <v>37</v>
      </c>
      <c r="F21" s="31"/>
      <c r="G21" s="18"/>
      <c r="H21" s="18"/>
      <c r="I21" s="18"/>
      <c r="J21" s="23">
        <f t="shared" ref="J21:J26" si="1">SUM(G21:I21)</f>
        <v>0</v>
      </c>
      <c r="K21" s="49"/>
    </row>
    <row r="22" spans="1:11" ht="16" customHeight="1" x14ac:dyDescent="0.2">
      <c r="A22" s="49"/>
      <c r="B22" s="107" t="s">
        <v>54</v>
      </c>
      <c r="C22" s="107"/>
      <c r="D22" s="16">
        <v>50</v>
      </c>
      <c r="E22" s="17" t="s">
        <v>37</v>
      </c>
      <c r="F22" s="31"/>
      <c r="G22" s="18"/>
      <c r="H22" s="18"/>
      <c r="I22" s="18"/>
      <c r="J22" s="23">
        <f t="shared" si="1"/>
        <v>0</v>
      </c>
      <c r="K22" s="49"/>
    </row>
    <row r="23" spans="1:11" ht="16" customHeight="1" x14ac:dyDescent="0.2">
      <c r="A23" s="49"/>
      <c r="B23" s="111" t="s">
        <v>62</v>
      </c>
      <c r="C23" s="112"/>
      <c r="D23" s="112"/>
      <c r="E23" s="112"/>
      <c r="F23" s="113"/>
      <c r="G23" s="24">
        <f>SUMIF(F13:F22,"=Data management &amp; IT",G13:G22)</f>
        <v>0</v>
      </c>
      <c r="H23" s="24">
        <f>SUMIF(F13:F22,"=Data management &amp; IT",H13:H22)</f>
        <v>0</v>
      </c>
      <c r="I23" s="24">
        <f>SUMIF(F13:F22,"=Data management &amp; IT",I13:I22)</f>
        <v>0</v>
      </c>
      <c r="J23" s="25">
        <f t="shared" si="1"/>
        <v>0</v>
      </c>
      <c r="K23" s="49"/>
    </row>
    <row r="24" spans="1:11" ht="16" customHeight="1" x14ac:dyDescent="0.2">
      <c r="A24" s="49"/>
      <c r="B24" s="111" t="s">
        <v>61</v>
      </c>
      <c r="C24" s="112"/>
      <c r="D24" s="112"/>
      <c r="E24" s="112"/>
      <c r="F24" s="113"/>
      <c r="G24" s="24">
        <f>SUMIF(F13:F22,"=Management",G13:G22)</f>
        <v>0</v>
      </c>
      <c r="H24" s="24">
        <f>SUMIF(F13:F22,"=Management",H13:H22)</f>
        <v>0</v>
      </c>
      <c r="I24" s="24">
        <f>SUMIF(F13:F22,"=Management",I13:I22)</f>
        <v>0</v>
      </c>
      <c r="J24" s="25">
        <f t="shared" si="1"/>
        <v>0</v>
      </c>
      <c r="K24" s="49"/>
    </row>
    <row r="25" spans="1:11" ht="16" customHeight="1" x14ac:dyDescent="0.2">
      <c r="A25" s="49"/>
      <c r="B25" s="111" t="s">
        <v>60</v>
      </c>
      <c r="C25" s="112"/>
      <c r="D25" s="112"/>
      <c r="E25" s="112"/>
      <c r="F25" s="113"/>
      <c r="G25" s="24">
        <f>SUMIF(F13:F22,"=Research",G13:G22)</f>
        <v>0</v>
      </c>
      <c r="H25" s="24">
        <f>SUMIF(F13:F22,"=Research",H13:H22)</f>
        <v>0</v>
      </c>
      <c r="I25" s="24">
        <f>SUMIF(F13:F22,"=Research",I13:I22)</f>
        <v>0</v>
      </c>
      <c r="J25" s="25">
        <f t="shared" si="1"/>
        <v>0</v>
      </c>
      <c r="K25" s="49"/>
    </row>
    <row r="26" spans="1:11" ht="22" customHeight="1" thickBot="1" x14ac:dyDescent="0.25">
      <c r="A26" s="49"/>
      <c r="B26" s="110" t="s">
        <v>13</v>
      </c>
      <c r="C26" s="110"/>
      <c r="D26" s="110"/>
      <c r="E26" s="110"/>
      <c r="F26" s="110"/>
      <c r="G26" s="26">
        <f>SUM(G23:G25)</f>
        <v>0</v>
      </c>
      <c r="H26" s="26">
        <f>SUM(H23:H25)</f>
        <v>0</v>
      </c>
      <c r="I26" s="26">
        <f>SUM(I23:I25)</f>
        <v>0</v>
      </c>
      <c r="J26" s="26">
        <f t="shared" si="1"/>
        <v>0</v>
      </c>
      <c r="K26" s="49"/>
    </row>
    <row r="27" spans="1:11" ht="19" x14ac:dyDescent="0.2">
      <c r="A27" s="49"/>
      <c r="B27" s="114"/>
      <c r="C27" s="114"/>
      <c r="D27" s="114"/>
      <c r="E27" s="114"/>
      <c r="F27" s="114"/>
      <c r="G27" s="114"/>
      <c r="H27" s="114"/>
      <c r="I27" s="114"/>
      <c r="J27" s="114"/>
      <c r="K27" s="49"/>
    </row>
    <row r="28" spans="1:11" ht="19" x14ac:dyDescent="0.2">
      <c r="A28" s="49"/>
      <c r="B28" s="115" t="s">
        <v>22</v>
      </c>
      <c r="C28" s="115"/>
      <c r="D28" s="115"/>
      <c r="E28" s="115"/>
      <c r="F28" s="115"/>
      <c r="G28" s="115"/>
      <c r="H28" s="115"/>
      <c r="I28" s="115"/>
      <c r="J28" s="115"/>
      <c r="K28" s="49"/>
    </row>
    <row r="29" spans="1:11" s="3" customFormat="1" ht="35" customHeight="1" x14ac:dyDescent="0.2">
      <c r="A29" s="50"/>
      <c r="B29" s="94" t="s">
        <v>23</v>
      </c>
      <c r="C29" s="95"/>
      <c r="D29" s="95"/>
      <c r="E29" s="95"/>
      <c r="F29" s="95"/>
      <c r="G29" s="95"/>
      <c r="H29" s="95"/>
      <c r="I29" s="95"/>
      <c r="J29" s="96"/>
      <c r="K29" s="51"/>
    </row>
    <row r="30" spans="1:11" x14ac:dyDescent="0.2">
      <c r="A30" s="49"/>
      <c r="B30" s="32" t="s">
        <v>24</v>
      </c>
      <c r="C30" s="33"/>
      <c r="D30" s="33"/>
      <c r="E30" s="33"/>
      <c r="F30" s="34"/>
      <c r="G30" s="18"/>
      <c r="H30" s="18"/>
      <c r="I30" s="18"/>
      <c r="J30" s="23">
        <f>SUM(G30:I30)</f>
        <v>0</v>
      </c>
      <c r="K30" s="49"/>
    </row>
    <row r="31" spans="1:11" x14ac:dyDescent="0.2">
      <c r="A31" s="49"/>
      <c r="B31" s="107" t="s">
        <v>0</v>
      </c>
      <c r="C31" s="107"/>
      <c r="D31" s="107"/>
      <c r="E31" s="107"/>
      <c r="F31" s="107"/>
      <c r="G31" s="18"/>
      <c r="H31" s="18"/>
      <c r="I31" s="18"/>
      <c r="J31" s="23">
        <f>SUM(G31:I31)</f>
        <v>0</v>
      </c>
      <c r="K31" s="49"/>
    </row>
    <row r="32" spans="1:11" ht="20" customHeight="1" x14ac:dyDescent="0.2">
      <c r="A32" s="49"/>
      <c r="B32" s="107" t="s">
        <v>1</v>
      </c>
      <c r="C32" s="107"/>
      <c r="D32" s="107"/>
      <c r="E32" s="107"/>
      <c r="F32" s="107"/>
      <c r="G32" s="18"/>
      <c r="H32" s="18"/>
      <c r="I32" s="18"/>
      <c r="J32" s="23">
        <f>SUM(G32:I32)</f>
        <v>0</v>
      </c>
      <c r="K32" s="49"/>
    </row>
    <row r="33" spans="1:11" x14ac:dyDescent="0.2">
      <c r="A33" s="49"/>
      <c r="B33" s="107" t="s">
        <v>2</v>
      </c>
      <c r="C33" s="107"/>
      <c r="D33" s="107"/>
      <c r="E33" s="107"/>
      <c r="F33" s="107"/>
      <c r="G33" s="18"/>
      <c r="H33" s="18"/>
      <c r="I33" s="18"/>
      <c r="J33" s="23">
        <f>SUM(G33:I33)</f>
        <v>0</v>
      </c>
      <c r="K33" s="49"/>
    </row>
    <row r="34" spans="1:11" ht="22" customHeight="1" thickBot="1" x14ac:dyDescent="0.25">
      <c r="A34" s="49"/>
      <c r="B34" s="110" t="s">
        <v>15</v>
      </c>
      <c r="C34" s="110"/>
      <c r="D34" s="110"/>
      <c r="E34" s="110"/>
      <c r="F34" s="110"/>
      <c r="G34" s="26">
        <f>SUM(G30:G33)</f>
        <v>0</v>
      </c>
      <c r="H34" s="26">
        <f>SUM(H30:H33)</f>
        <v>0</v>
      </c>
      <c r="I34" s="26">
        <f>SUM(I30:I33)</f>
        <v>0</v>
      </c>
      <c r="J34" s="26">
        <f>SUM(G34:I34)</f>
        <v>0</v>
      </c>
      <c r="K34" s="49"/>
    </row>
    <row r="35" spans="1:11" ht="19" x14ac:dyDescent="0.2">
      <c r="A35" s="49"/>
      <c r="B35" s="114"/>
      <c r="C35" s="114"/>
      <c r="D35" s="114"/>
      <c r="E35" s="114"/>
      <c r="F35" s="114"/>
      <c r="G35" s="114"/>
      <c r="H35" s="114"/>
      <c r="I35" s="114"/>
      <c r="J35" s="114"/>
      <c r="K35" s="49"/>
    </row>
    <row r="36" spans="1:11" ht="19" x14ac:dyDescent="0.2">
      <c r="A36" s="49"/>
      <c r="B36" s="115" t="s">
        <v>11</v>
      </c>
      <c r="C36" s="115"/>
      <c r="D36" s="115"/>
      <c r="E36" s="115"/>
      <c r="F36" s="115"/>
      <c r="G36" s="115"/>
      <c r="H36" s="115"/>
      <c r="I36" s="115"/>
      <c r="J36" s="115"/>
      <c r="K36" s="49"/>
    </row>
    <row r="37" spans="1:11" s="3" customFormat="1" ht="35" customHeight="1" x14ac:dyDescent="0.2">
      <c r="A37" s="50"/>
      <c r="B37" s="94" t="s">
        <v>31</v>
      </c>
      <c r="C37" s="95"/>
      <c r="D37" s="95"/>
      <c r="E37" s="95"/>
      <c r="F37" s="95"/>
      <c r="G37" s="95"/>
      <c r="H37" s="95"/>
      <c r="I37" s="95"/>
      <c r="J37" s="96"/>
      <c r="K37" s="51"/>
    </row>
    <row r="38" spans="1:11" x14ac:dyDescent="0.2">
      <c r="A38" s="49"/>
      <c r="B38" s="107" t="s">
        <v>26</v>
      </c>
      <c r="C38" s="107"/>
      <c r="D38" s="107"/>
      <c r="E38" s="107"/>
      <c r="F38" s="107"/>
      <c r="G38" s="18"/>
      <c r="H38" s="18"/>
      <c r="I38" s="18"/>
      <c r="J38" s="23">
        <f>SUM(G38:I38)</f>
        <v>0</v>
      </c>
      <c r="K38" s="49"/>
    </row>
    <row r="39" spans="1:11" x14ac:dyDescent="0.2">
      <c r="A39" s="49"/>
      <c r="B39" s="107" t="s">
        <v>34</v>
      </c>
      <c r="C39" s="107"/>
      <c r="D39" s="107"/>
      <c r="E39" s="107"/>
      <c r="F39" s="107"/>
      <c r="G39" s="18"/>
      <c r="H39" s="18"/>
      <c r="I39" s="18"/>
      <c r="J39" s="23">
        <f>SUM(G39:I39)</f>
        <v>0</v>
      </c>
      <c r="K39" s="49"/>
    </row>
    <row r="40" spans="1:11" ht="20" customHeight="1" x14ac:dyDescent="0.2">
      <c r="A40" s="49"/>
      <c r="B40" s="107" t="s">
        <v>1</v>
      </c>
      <c r="C40" s="107"/>
      <c r="D40" s="107"/>
      <c r="E40" s="107"/>
      <c r="F40" s="107"/>
      <c r="G40" s="18"/>
      <c r="H40" s="18"/>
      <c r="I40" s="18"/>
      <c r="J40" s="23">
        <f>SUM(G40:I40)</f>
        <v>0</v>
      </c>
      <c r="K40" s="49"/>
    </row>
    <row r="41" spans="1:11" x14ac:dyDescent="0.2">
      <c r="A41" s="49"/>
      <c r="B41" s="107" t="s">
        <v>2</v>
      </c>
      <c r="C41" s="107"/>
      <c r="D41" s="107"/>
      <c r="E41" s="107"/>
      <c r="F41" s="107"/>
      <c r="G41" s="18"/>
      <c r="H41" s="18"/>
      <c r="I41" s="18"/>
      <c r="J41" s="23">
        <f>SUM(G41:I41)</f>
        <v>0</v>
      </c>
      <c r="K41" s="49"/>
    </row>
    <row r="42" spans="1:11" ht="22" customHeight="1" thickBot="1" x14ac:dyDescent="0.25">
      <c r="A42" s="49"/>
      <c r="B42" s="110" t="s">
        <v>16</v>
      </c>
      <c r="C42" s="110"/>
      <c r="D42" s="110"/>
      <c r="E42" s="110"/>
      <c r="F42" s="110"/>
      <c r="G42" s="26">
        <f>SUM(G38:G41)</f>
        <v>0</v>
      </c>
      <c r="H42" s="26">
        <f>SUM(H38:H41)</f>
        <v>0</v>
      </c>
      <c r="I42" s="26">
        <f>SUM(I38:I41)</f>
        <v>0</v>
      </c>
      <c r="J42" s="26">
        <f>SUM(G42:I42)</f>
        <v>0</v>
      </c>
      <c r="K42" s="49"/>
    </row>
    <row r="43" spans="1:11" ht="19" x14ac:dyDescent="0.2">
      <c r="A43" s="49"/>
      <c r="B43" s="114"/>
      <c r="C43" s="114"/>
      <c r="D43" s="114"/>
      <c r="E43" s="114"/>
      <c r="F43" s="114"/>
      <c r="G43" s="114"/>
      <c r="H43" s="114"/>
      <c r="I43" s="114"/>
      <c r="J43" s="114"/>
      <c r="K43" s="49"/>
    </row>
    <row r="44" spans="1:11" ht="19" x14ac:dyDescent="0.2">
      <c r="A44" s="49"/>
      <c r="B44" s="115" t="s">
        <v>12</v>
      </c>
      <c r="C44" s="115"/>
      <c r="D44" s="115"/>
      <c r="E44" s="115"/>
      <c r="F44" s="115"/>
      <c r="G44" s="115"/>
      <c r="H44" s="115"/>
      <c r="I44" s="115"/>
      <c r="J44" s="115"/>
      <c r="K44" s="49"/>
    </row>
    <row r="45" spans="1:11" s="3" customFormat="1" ht="35" customHeight="1" x14ac:dyDescent="0.2">
      <c r="A45" s="50"/>
      <c r="B45" s="94" t="s">
        <v>18</v>
      </c>
      <c r="C45" s="95"/>
      <c r="D45" s="95"/>
      <c r="E45" s="95"/>
      <c r="F45" s="95"/>
      <c r="G45" s="95"/>
      <c r="H45" s="95"/>
      <c r="I45" s="95"/>
      <c r="J45" s="96"/>
      <c r="K45" s="51"/>
    </row>
    <row r="46" spans="1:11" s="3" customFormat="1" ht="35" customHeight="1" x14ac:dyDescent="0.2">
      <c r="A46" s="50"/>
      <c r="B46" s="94" t="s">
        <v>32</v>
      </c>
      <c r="C46" s="95"/>
      <c r="D46" s="95"/>
      <c r="E46" s="95"/>
      <c r="F46" s="95"/>
      <c r="G46" s="95"/>
      <c r="H46" s="95"/>
      <c r="I46" s="95"/>
      <c r="J46" s="96"/>
      <c r="K46" s="51"/>
    </row>
    <row r="47" spans="1:11" s="3" customFormat="1" ht="50" customHeight="1" x14ac:dyDescent="0.2">
      <c r="A47" s="50"/>
      <c r="B47" s="36" t="s">
        <v>57</v>
      </c>
      <c r="C47" s="37"/>
      <c r="D47" s="37"/>
      <c r="E47" s="37"/>
      <c r="F47" s="30" t="s">
        <v>49</v>
      </c>
      <c r="G47" s="35" t="s">
        <v>6</v>
      </c>
      <c r="H47" s="35" t="s">
        <v>7</v>
      </c>
      <c r="I47" s="35" t="s">
        <v>8</v>
      </c>
      <c r="J47" s="35" t="s">
        <v>10</v>
      </c>
      <c r="K47" s="51"/>
    </row>
    <row r="48" spans="1:11" x14ac:dyDescent="0.2">
      <c r="A48" s="49"/>
      <c r="B48" s="120" t="s">
        <v>25</v>
      </c>
      <c r="C48" s="121"/>
      <c r="D48" s="121"/>
      <c r="E48" s="121"/>
      <c r="F48" s="31" t="s">
        <v>66</v>
      </c>
      <c r="G48" s="18"/>
      <c r="H48" s="18"/>
      <c r="I48" s="18"/>
      <c r="J48" s="23">
        <f t="shared" ref="J48:J55" si="2">SUM(G48:I48)</f>
        <v>0</v>
      </c>
      <c r="K48" s="49"/>
    </row>
    <row r="49" spans="1:11" x14ac:dyDescent="0.2">
      <c r="A49" s="49"/>
      <c r="B49" s="32" t="s">
        <v>58</v>
      </c>
      <c r="C49" s="33"/>
      <c r="D49" s="33"/>
      <c r="E49" s="33"/>
      <c r="F49" s="31" t="s">
        <v>67</v>
      </c>
      <c r="G49" s="18"/>
      <c r="H49" s="18"/>
      <c r="I49" s="18"/>
      <c r="J49" s="23">
        <f t="shared" si="2"/>
        <v>0</v>
      </c>
      <c r="K49" s="49"/>
    </row>
    <row r="50" spans="1:11" ht="16" customHeight="1" x14ac:dyDescent="0.2">
      <c r="A50" s="49"/>
      <c r="B50" s="120">
        <v>3</v>
      </c>
      <c r="C50" s="121"/>
      <c r="D50" s="121"/>
      <c r="E50" s="122"/>
      <c r="F50" s="31"/>
      <c r="G50" s="18"/>
      <c r="H50" s="18"/>
      <c r="I50" s="18"/>
      <c r="J50" s="23">
        <f t="shared" si="2"/>
        <v>0</v>
      </c>
      <c r="K50" s="49"/>
    </row>
    <row r="51" spans="1:11" x14ac:dyDescent="0.2">
      <c r="A51" s="49"/>
      <c r="B51" s="120" t="s">
        <v>2</v>
      </c>
      <c r="C51" s="121"/>
      <c r="D51" s="121"/>
      <c r="E51" s="122"/>
      <c r="F51" s="31"/>
      <c r="G51" s="18"/>
      <c r="H51" s="18"/>
      <c r="I51" s="18"/>
      <c r="J51" s="23">
        <f t="shared" si="2"/>
        <v>0</v>
      </c>
      <c r="K51" s="49"/>
    </row>
    <row r="52" spans="1:11" x14ac:dyDescent="0.2">
      <c r="A52" s="49"/>
      <c r="B52" s="120">
        <v>5</v>
      </c>
      <c r="C52" s="121"/>
      <c r="D52" s="121"/>
      <c r="E52" s="122"/>
      <c r="F52" s="31"/>
      <c r="G52" s="18"/>
      <c r="H52" s="18"/>
      <c r="I52" s="18"/>
      <c r="J52" s="23">
        <f t="shared" si="2"/>
        <v>0</v>
      </c>
      <c r="K52" s="49"/>
    </row>
    <row r="53" spans="1:11" x14ac:dyDescent="0.2">
      <c r="A53" s="49"/>
      <c r="B53" s="111" t="s">
        <v>42</v>
      </c>
      <c r="C53" s="112"/>
      <c r="D53" s="112"/>
      <c r="E53" s="112"/>
      <c r="F53" s="113"/>
      <c r="G53" s="24">
        <f>SUMIF(F48:F52,"=Training costs",G48:G52)</f>
        <v>0</v>
      </c>
      <c r="H53" s="24">
        <f>SUMIF(F48:F52,"=Training costs",H48:H52)</f>
        <v>0</v>
      </c>
      <c r="I53" s="24">
        <f>SUMIF(F48:F52,"=Training costs",I48:I52)</f>
        <v>0</v>
      </c>
      <c r="J53" s="25">
        <f t="shared" si="2"/>
        <v>0</v>
      </c>
      <c r="K53" s="49"/>
    </row>
    <row r="54" spans="1:11" ht="19" customHeight="1" x14ac:dyDescent="0.2">
      <c r="A54" s="49"/>
      <c r="B54" s="111" t="s">
        <v>59</v>
      </c>
      <c r="C54" s="112"/>
      <c r="D54" s="112"/>
      <c r="E54" s="112"/>
      <c r="F54" s="113"/>
      <c r="G54" s="24">
        <f>SUMIF(F48:F52,"=Research costs",G48:G52)</f>
        <v>0</v>
      </c>
      <c r="H54" s="24">
        <f>SUMIF(F48:F52,"=Research costs",H48:H52)</f>
        <v>0</v>
      </c>
      <c r="I54" s="24">
        <f>SUMIF(F48:F52,"=Research costs",I48:I52)</f>
        <v>0</v>
      </c>
      <c r="J54" s="25">
        <f t="shared" si="2"/>
        <v>0</v>
      </c>
      <c r="K54" s="49"/>
    </row>
    <row r="55" spans="1:11" ht="22" customHeight="1" thickBot="1" x14ac:dyDescent="0.25">
      <c r="A55" s="49"/>
      <c r="B55" s="110" t="s">
        <v>17</v>
      </c>
      <c r="C55" s="116"/>
      <c r="D55" s="116"/>
      <c r="E55" s="116"/>
      <c r="F55" s="116"/>
      <c r="G55" s="26">
        <f>SUM(G53:G54)</f>
        <v>0</v>
      </c>
      <c r="H55" s="26">
        <f>SUM(H53:H54)</f>
        <v>0</v>
      </c>
      <c r="I55" s="26">
        <f>SUM(I53:I54)</f>
        <v>0</v>
      </c>
      <c r="J55" s="26">
        <f t="shared" si="2"/>
        <v>0</v>
      </c>
      <c r="K55" s="49"/>
    </row>
    <row r="56" spans="1:11" ht="19" x14ac:dyDescent="0.2">
      <c r="A56" s="49"/>
      <c r="B56" s="114"/>
      <c r="C56" s="114"/>
      <c r="D56" s="114"/>
      <c r="E56" s="114"/>
      <c r="F56" s="114"/>
      <c r="G56" s="114"/>
      <c r="H56" s="114"/>
      <c r="I56" s="114"/>
      <c r="J56" s="114"/>
      <c r="K56" s="49"/>
    </row>
    <row r="57" spans="1:11" ht="22" customHeight="1" x14ac:dyDescent="0.2">
      <c r="A57" s="49"/>
      <c r="B57" s="117" t="s">
        <v>21</v>
      </c>
      <c r="C57" s="118"/>
      <c r="D57" s="118"/>
      <c r="E57" s="118"/>
      <c r="F57" s="118"/>
      <c r="G57" s="28">
        <f>SUM(G26,G34,G42,G55)</f>
        <v>0</v>
      </c>
      <c r="H57" s="28">
        <f>SUM(H26,H34,H42,H55)</f>
        <v>0</v>
      </c>
      <c r="I57" s="28">
        <f>SUM(I26,I34,I42,I55)</f>
        <v>0</v>
      </c>
      <c r="J57" s="29"/>
      <c r="K57" s="49"/>
    </row>
    <row r="58" spans="1:11" ht="22" customHeight="1" thickBot="1" x14ac:dyDescent="0.25">
      <c r="A58" s="49"/>
      <c r="B58" s="119" t="s">
        <v>27</v>
      </c>
      <c r="C58" s="119"/>
      <c r="D58" s="119"/>
      <c r="E58" s="119"/>
      <c r="F58" s="119"/>
      <c r="G58" s="27">
        <f>(G26+G34+G42+G55)</f>
        <v>0</v>
      </c>
      <c r="H58" s="27">
        <f>(H26+H34+H42+H55)</f>
        <v>0</v>
      </c>
      <c r="I58" s="27">
        <f>(I26+I34+I42+I55)</f>
        <v>0</v>
      </c>
      <c r="J58" s="27">
        <f>J26+J34+J42+J55</f>
        <v>0</v>
      </c>
      <c r="K58" s="49"/>
    </row>
    <row r="59" spans="1:11" ht="20" thickTop="1" x14ac:dyDescent="0.2">
      <c r="B59" s="4"/>
      <c r="C59" s="22"/>
      <c r="D59" s="22"/>
      <c r="E59" s="5"/>
      <c r="F59" s="6"/>
      <c r="G59" s="6"/>
      <c r="H59" s="6"/>
      <c r="I59" s="7"/>
    </row>
    <row r="68" spans="2:6" x14ac:dyDescent="0.2">
      <c r="B68" s="8"/>
    </row>
    <row r="69" spans="2:6" x14ac:dyDescent="0.2">
      <c r="C69" s="8"/>
      <c r="D69" s="8"/>
      <c r="E69" s="8"/>
      <c r="F69" s="8"/>
    </row>
  </sheetData>
  <mergeCells count="52">
    <mergeCell ref="B55:F55"/>
    <mergeCell ref="B56:J56"/>
    <mergeCell ref="B57:F57"/>
    <mergeCell ref="B58:F58"/>
    <mergeCell ref="B48:E48"/>
    <mergeCell ref="B50:E50"/>
    <mergeCell ref="B51:E51"/>
    <mergeCell ref="B52:E52"/>
    <mergeCell ref="B53:F53"/>
    <mergeCell ref="B54:F54"/>
    <mergeCell ref="B46:J46"/>
    <mergeCell ref="B35:J35"/>
    <mergeCell ref="B36:J36"/>
    <mergeCell ref="B37:J37"/>
    <mergeCell ref="B38:F38"/>
    <mergeCell ref="B39:F39"/>
    <mergeCell ref="B40:F40"/>
    <mergeCell ref="B41:F41"/>
    <mergeCell ref="B42:F42"/>
    <mergeCell ref="B43:J43"/>
    <mergeCell ref="B44:J44"/>
    <mergeCell ref="B45:J45"/>
    <mergeCell ref="B34:F34"/>
    <mergeCell ref="B22:C22"/>
    <mergeCell ref="B23:F23"/>
    <mergeCell ref="B24:F24"/>
    <mergeCell ref="B25:F25"/>
    <mergeCell ref="B26:F26"/>
    <mergeCell ref="B27:J27"/>
    <mergeCell ref="B28:J28"/>
    <mergeCell ref="B29:J29"/>
    <mergeCell ref="B31:F31"/>
    <mergeCell ref="B32:F32"/>
    <mergeCell ref="B33:F33"/>
    <mergeCell ref="B21:C21"/>
    <mergeCell ref="B10:J10"/>
    <mergeCell ref="B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J9"/>
    <mergeCell ref="F3:J3"/>
    <mergeCell ref="F4:J4"/>
    <mergeCell ref="B6:J6"/>
    <mergeCell ref="B7:J7"/>
    <mergeCell ref="B8:J8"/>
  </mergeCells>
  <dataValidations count="2">
    <dataValidation type="list" allowBlank="1" showInputMessage="1" showErrorMessage="1" sqref="F48:F52">
      <formula1>"Training costs, Research costs"</formula1>
    </dataValidation>
    <dataValidation type="list" allowBlank="1" showInputMessage="1" showErrorMessage="1" sqref="F13:F22">
      <formula1>", Data Management &amp; IT, Management, Research"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Part C Summary</vt:lpstr>
      <vt:lpstr>Main Applicant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Co-Applicant 9</vt:lpstr>
      <vt:lpstr>Associated Applicant 1</vt:lpstr>
      <vt:lpstr>Associated Applicant 2</vt:lpstr>
      <vt:lpstr>Associated Applicant 3</vt:lpstr>
      <vt:lpstr>Associated Applicant 4</vt:lpstr>
      <vt:lpstr>Associated Applicant 5</vt:lpstr>
      <vt:lpstr>Associated Applicant 6</vt:lpstr>
      <vt:lpstr>Associated Applicant 7</vt:lpstr>
      <vt:lpstr>Associated Applicant 8</vt:lpstr>
      <vt:lpstr>Associated Applicant 9</vt:lpstr>
      <vt:lpstr>Associated Applicant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Adrien Lawrence</cp:lastModifiedBy>
  <cp:lastPrinted>2017-02-20T12:45:04Z</cp:lastPrinted>
  <dcterms:created xsi:type="dcterms:W3CDTF">2017-02-20T08:00:21Z</dcterms:created>
  <dcterms:modified xsi:type="dcterms:W3CDTF">2018-03-14T12:46:57Z</dcterms:modified>
</cp:coreProperties>
</file>